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Ck-nas\事務\事務共有\"/>
    </mc:Choice>
  </mc:AlternateContent>
  <xr:revisionPtr revIDLastSave="0" documentId="13_ncr:1_{2ADEB532-EEF9-4A11-BC66-1C9B9651D3F1}" xr6:coauthVersionLast="47" xr6:coauthVersionMax="47" xr10:uidLastSave="{00000000-0000-0000-0000-000000000000}"/>
  <bookViews>
    <workbookView xWindow="9075" yWindow="0" windowWidth="18810" windowHeight="15480" activeTab="2" xr2:uid="{00000000-000D-0000-FFFF-FFFF00000000}"/>
  </bookViews>
  <sheets>
    <sheet name="ダーウィン " sheetId="27" r:id="rId1"/>
    <sheet name="Sheet1" sheetId="28" r:id="rId2"/>
    <sheet name="ダーウィン  新" sheetId="29" r:id="rId3"/>
  </sheets>
  <definedNames>
    <definedName name="_xlnm.Print_Area" localSheetId="0">'ダーウィン '!$A$1:$R$64</definedName>
    <definedName name="_xlnm.Print_Area" localSheetId="2">'ダーウィン  新'!$A$1:$R$64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6" i="29" l="1"/>
  <c r="S52" i="29"/>
  <c r="S53" i="29"/>
  <c r="S54" i="29"/>
  <c r="S55" i="29"/>
  <c r="S56" i="29"/>
  <c r="S57" i="29"/>
  <c r="S58" i="29"/>
  <c r="S59" i="29"/>
  <c r="S51" i="29"/>
  <c r="T57" i="29"/>
  <c r="T56" i="29" l="1"/>
  <c r="U55" i="29"/>
  <c r="T55" i="29"/>
  <c r="U54" i="29"/>
  <c r="T54" i="29"/>
  <c r="U53" i="29"/>
  <c r="T53" i="29"/>
  <c r="U52" i="29"/>
  <c r="T52" i="29"/>
  <c r="U51" i="29"/>
  <c r="T51" i="29"/>
  <c r="U50" i="29"/>
  <c r="T50" i="29"/>
  <c r="S50" i="29"/>
  <c r="U49" i="29"/>
  <c r="T49" i="29"/>
  <c r="S49" i="29"/>
  <c r="U48" i="29"/>
  <c r="T48" i="29"/>
  <c r="S48" i="29"/>
  <c r="U47" i="29"/>
  <c r="T47" i="29"/>
  <c r="S47" i="29"/>
  <c r="U46" i="29"/>
  <c r="T46" i="29"/>
  <c r="S46" i="29"/>
  <c r="U45" i="29"/>
  <c r="T45" i="29"/>
  <c r="S45" i="29"/>
  <c r="U44" i="29"/>
  <c r="T44" i="29"/>
  <c r="S44" i="29"/>
  <c r="U43" i="29"/>
  <c r="T43" i="29"/>
  <c r="S43" i="29"/>
  <c r="U42" i="29"/>
  <c r="T42" i="29"/>
  <c r="S42" i="29"/>
  <c r="U41" i="29"/>
  <c r="T41" i="29"/>
  <c r="S41" i="29"/>
  <c r="U40" i="29"/>
  <c r="T40" i="29"/>
  <c r="S40" i="29"/>
  <c r="U39" i="29"/>
  <c r="T39" i="29"/>
  <c r="S39" i="29"/>
  <c r="U38" i="29"/>
  <c r="T38" i="29"/>
  <c r="S38" i="29"/>
  <c r="U37" i="29"/>
  <c r="T37" i="29"/>
  <c r="S37" i="29"/>
  <c r="U36" i="29"/>
  <c r="T36" i="29"/>
  <c r="S36" i="29"/>
  <c r="U35" i="29"/>
  <c r="T35" i="29"/>
  <c r="S35" i="29"/>
  <c r="U34" i="29"/>
  <c r="T34" i="29"/>
  <c r="S34" i="29"/>
  <c r="U33" i="29"/>
  <c r="T33" i="29"/>
  <c r="S33" i="29"/>
  <c r="U32" i="29"/>
  <c r="T32" i="29"/>
  <c r="S32" i="29"/>
  <c r="U31" i="29"/>
  <c r="T31" i="29"/>
  <c r="S31" i="29"/>
  <c r="U30" i="29"/>
  <c r="T30" i="29"/>
  <c r="S30" i="29"/>
  <c r="U29" i="29"/>
  <c r="T29" i="29"/>
  <c r="S29" i="29"/>
  <c r="U28" i="29"/>
  <c r="T28" i="29"/>
  <c r="S28" i="29"/>
  <c r="U27" i="29"/>
  <c r="T27" i="29"/>
  <c r="S27" i="29"/>
  <c r="U26" i="29"/>
  <c r="T26" i="29"/>
  <c r="S26" i="29"/>
  <c r="U25" i="29"/>
  <c r="T25" i="29"/>
  <c r="S25" i="29"/>
  <c r="U24" i="29"/>
  <c r="T24" i="29"/>
  <c r="S24" i="29"/>
  <c r="U23" i="29"/>
  <c r="T23" i="29"/>
  <c r="S23" i="29"/>
  <c r="U22" i="29"/>
  <c r="T22" i="29"/>
  <c r="S22" i="29"/>
  <c r="U21" i="29"/>
  <c r="T21" i="29"/>
  <c r="S21" i="29"/>
  <c r="U20" i="29"/>
  <c r="T20" i="29"/>
  <c r="S20" i="29"/>
  <c r="U19" i="29"/>
  <c r="T19" i="29"/>
  <c r="S19" i="29"/>
  <c r="U18" i="29"/>
  <c r="T18" i="29"/>
  <c r="S18" i="29"/>
  <c r="U17" i="29"/>
  <c r="T17" i="29"/>
  <c r="S17" i="29"/>
  <c r="U16" i="29"/>
  <c r="T16" i="29"/>
  <c r="S16" i="29"/>
  <c r="U15" i="29"/>
  <c r="T15" i="29"/>
  <c r="S15" i="29"/>
  <c r="U14" i="29"/>
  <c r="T14" i="29"/>
  <c r="S14" i="29"/>
  <c r="T13" i="29"/>
  <c r="U13" i="29"/>
  <c r="S61" i="29"/>
  <c r="S60" i="29"/>
  <c r="S13" i="29"/>
  <c r="U58" i="27"/>
  <c r="T58" i="27"/>
  <c r="S58" i="27"/>
  <c r="U57" i="27"/>
  <c r="T57" i="27"/>
  <c r="S57" i="27"/>
  <c r="U56" i="27"/>
  <c r="T56" i="27"/>
  <c r="S56" i="27"/>
  <c r="U55" i="27"/>
  <c r="T55" i="27"/>
  <c r="S55" i="27"/>
  <c r="U54" i="27"/>
  <c r="T54" i="27"/>
  <c r="S54" i="27"/>
  <c r="U53" i="27"/>
  <c r="T53" i="27"/>
  <c r="S53" i="27"/>
  <c r="U52" i="27"/>
  <c r="T52" i="27"/>
  <c r="S52" i="27"/>
  <c r="U51" i="27"/>
  <c r="T51" i="27"/>
  <c r="S51" i="27"/>
  <c r="U50" i="27"/>
  <c r="T50" i="27"/>
  <c r="S50" i="27"/>
  <c r="U49" i="27"/>
  <c r="T49" i="27"/>
  <c r="S49" i="27"/>
  <c r="U48" i="27"/>
  <c r="T48" i="27"/>
  <c r="S48" i="27"/>
  <c r="U47" i="27"/>
  <c r="T47" i="27"/>
  <c r="S47" i="27"/>
  <c r="U46" i="27"/>
  <c r="T46" i="27"/>
  <c r="S46" i="27"/>
  <c r="U45" i="27"/>
  <c r="T45" i="27"/>
  <c r="S45" i="27"/>
  <c r="U44" i="27"/>
  <c r="T44" i="27"/>
  <c r="S44" i="27"/>
  <c r="U43" i="27"/>
  <c r="T43" i="27"/>
  <c r="S43" i="27"/>
  <c r="U42" i="27"/>
  <c r="T42" i="27"/>
  <c r="S42" i="27"/>
  <c r="U41" i="27"/>
  <c r="T41" i="27"/>
  <c r="S41" i="27"/>
  <c r="U40" i="27"/>
  <c r="T40" i="27"/>
  <c r="S40" i="27"/>
  <c r="U39" i="27"/>
  <c r="T39" i="27"/>
  <c r="S39" i="27"/>
  <c r="U38" i="27"/>
  <c r="T38" i="27"/>
  <c r="S38" i="27"/>
  <c r="U37" i="27"/>
  <c r="T37" i="27"/>
  <c r="S37" i="27"/>
  <c r="U36" i="27"/>
  <c r="T36" i="27"/>
  <c r="S36" i="27"/>
  <c r="U35" i="27"/>
  <c r="T35" i="27"/>
  <c r="S35" i="27"/>
  <c r="U34" i="27"/>
  <c r="T34" i="27"/>
  <c r="S34" i="27"/>
  <c r="U33" i="27"/>
  <c r="T33" i="27"/>
  <c r="S33" i="27"/>
  <c r="U32" i="27"/>
  <c r="T32" i="27"/>
  <c r="S32" i="27"/>
  <c r="U31" i="27"/>
  <c r="T31" i="27"/>
  <c r="S31" i="27"/>
  <c r="U30" i="27"/>
  <c r="T30" i="27"/>
  <c r="S30" i="27"/>
  <c r="U29" i="27"/>
  <c r="T29" i="27"/>
  <c r="S29" i="27"/>
  <c r="U28" i="27"/>
  <c r="T28" i="27"/>
  <c r="S28" i="27"/>
  <c r="U27" i="27"/>
  <c r="T27" i="27"/>
  <c r="S27" i="27"/>
  <c r="U26" i="27"/>
  <c r="T26" i="27"/>
  <c r="S26" i="27"/>
  <c r="U25" i="27"/>
  <c r="T25" i="27"/>
  <c r="S25" i="27"/>
  <c r="U24" i="27"/>
  <c r="T24" i="27"/>
  <c r="S24" i="27"/>
  <c r="U23" i="27"/>
  <c r="T23" i="27"/>
  <c r="S23" i="27"/>
  <c r="U22" i="27"/>
  <c r="T22" i="27"/>
  <c r="S22" i="27"/>
  <c r="U21" i="27"/>
  <c r="T21" i="27"/>
  <c r="S21" i="27"/>
  <c r="U20" i="27"/>
  <c r="T20" i="27"/>
  <c r="S20" i="27"/>
  <c r="U19" i="27"/>
  <c r="T19" i="27"/>
  <c r="S19" i="27"/>
  <c r="U18" i="27"/>
  <c r="T18" i="27"/>
  <c r="S18" i="27"/>
  <c r="U17" i="27"/>
  <c r="T17" i="27"/>
  <c r="S17" i="27"/>
  <c r="U16" i="27"/>
  <c r="T16" i="27"/>
  <c r="S16" i="27"/>
  <c r="U15" i="27"/>
  <c r="T15" i="27"/>
  <c r="S15" i="27"/>
  <c r="U14" i="27"/>
  <c r="T14" i="27"/>
  <c r="S14" i="27"/>
  <c r="U13" i="27"/>
  <c r="T13" i="27"/>
  <c r="S13" i="27"/>
  <c r="O58" i="29" l="1"/>
  <c r="Q60" i="27"/>
</calcChain>
</file>

<file path=xl/sharedStrings.xml><?xml version="1.0" encoding="utf-8"?>
<sst xmlns="http://schemas.openxmlformats.org/spreadsheetml/2006/main" count="360" uniqueCount="172">
  <si>
    <t>●　作業所情報　●</t>
    <rPh sb="2" eb="4">
      <t>サギョウ</t>
    </rPh>
    <rPh sb="4" eb="5">
      <t>ショ</t>
    </rPh>
    <rPh sb="5" eb="7">
      <t>ジョウホウ</t>
    </rPh>
    <phoneticPr fontId="4"/>
  </si>
  <si>
    <t>●　連絡先情報　●</t>
    <rPh sb="2" eb="4">
      <t>レンラク</t>
    </rPh>
    <rPh sb="4" eb="5">
      <t>サキ</t>
    </rPh>
    <rPh sb="5" eb="7">
      <t>ジョウホウ</t>
    </rPh>
    <phoneticPr fontId="4"/>
  </si>
  <si>
    <t>●　車両手配　●</t>
    <rPh sb="2" eb="4">
      <t>シャリョウ</t>
    </rPh>
    <rPh sb="4" eb="6">
      <t>テハイ</t>
    </rPh>
    <phoneticPr fontId="4"/>
  </si>
  <si>
    <t>会社名</t>
    <rPh sb="0" eb="3">
      <t>カイシャメイ</t>
    </rPh>
    <phoneticPr fontId="4"/>
  </si>
  <si>
    <t>ご注文者様</t>
    <rPh sb="1" eb="3">
      <t>チュウモン</t>
    </rPh>
    <rPh sb="3" eb="4">
      <t>シャ</t>
    </rPh>
    <rPh sb="4" eb="5">
      <t>サマ</t>
    </rPh>
    <phoneticPr fontId="4"/>
  </si>
  <si>
    <t>様</t>
    <rPh sb="0" eb="1">
      <t>サマ</t>
    </rPh>
    <phoneticPr fontId="4"/>
  </si>
  <si>
    <t>納品日</t>
    <rPh sb="0" eb="2">
      <t>ノウヒン</t>
    </rPh>
    <rPh sb="2" eb="3">
      <t>ビ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</si>
  <si>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</si>
  <si>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</si>
  <si>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作業所名</t>
    <rPh sb="0" eb="2">
      <t>サギョウ</t>
    </rPh>
    <rPh sb="2" eb="3">
      <t>ショ</t>
    </rPh>
    <rPh sb="3" eb="4">
      <t>メイ</t>
    </rPh>
    <phoneticPr fontId="4"/>
  </si>
  <si>
    <t>携帯番号</t>
    <rPh sb="0" eb="2">
      <t>ケイタイ</t>
    </rPh>
    <rPh sb="2" eb="4">
      <t>バンゴウ</t>
    </rPh>
    <phoneticPr fontId="4"/>
  </si>
  <si>
    <t>時間</t>
    <rPh sb="0" eb="2">
      <t>ジカン</t>
    </rPh>
    <phoneticPr fontId="4"/>
  </si>
  <si>
    <t>時</t>
    <rPh sb="0" eb="1">
      <t>ジ</t>
    </rPh>
    <phoneticPr fontId="4"/>
  </si>
  <si>
    <t>入場前連絡</t>
    <rPh sb="0" eb="2">
      <t>ニュウジョウ</t>
    </rPh>
    <rPh sb="2" eb="3">
      <t>マエ</t>
    </rPh>
    <rPh sb="3" eb="5">
      <t>レンラク</t>
    </rPh>
    <phoneticPr fontId="4"/>
  </si>
  <si>
    <t>↓お客様手配の際に記入↓</t>
    <rPh sb="2" eb="4">
      <t>キャクサマ</t>
    </rPh>
    <rPh sb="4" eb="6">
      <t>テハイ</t>
    </rPh>
    <rPh sb="7" eb="8">
      <t>サイ</t>
    </rPh>
    <rPh sb="9" eb="11">
      <t>キニュウ</t>
    </rPh>
    <phoneticPr fontId="4"/>
  </si>
  <si>
    <t>積込</t>
    <rPh sb="0" eb="1">
      <t>ツ</t>
    </rPh>
    <rPh sb="1" eb="2">
      <t>コ</t>
    </rPh>
    <phoneticPr fontId="4"/>
  </si>
  <si>
    <t>工場</t>
    <rPh sb="0" eb="2">
      <t>コウジョウ</t>
    </rPh>
    <phoneticPr fontId="4"/>
  </si>
  <si>
    <t>車両制限</t>
    <rPh sb="0" eb="2">
      <t>シャリョウ</t>
    </rPh>
    <rPh sb="2" eb="4">
      <t>セイゲン</t>
    </rPh>
    <phoneticPr fontId="4"/>
  </si>
  <si>
    <t>トン車まで</t>
    <rPh sb="2" eb="3">
      <t>シャ</t>
    </rPh>
    <phoneticPr fontId="4"/>
  </si>
  <si>
    <t>運送店</t>
    <rPh sb="0" eb="3">
      <t>ウンソウテン</t>
    </rPh>
    <phoneticPr fontId="4"/>
  </si>
  <si>
    <t>積込日</t>
    <rPh sb="0" eb="2">
      <t>ツミコミ</t>
    </rPh>
    <rPh sb="2" eb="3">
      <t>ビ</t>
    </rPh>
    <phoneticPr fontId="4"/>
  </si>
  <si>
    <t>サイズ・品名</t>
    <rPh sb="4" eb="6">
      <t>ヒンメイ</t>
    </rPh>
    <phoneticPr fontId="8"/>
  </si>
  <si>
    <t>品番</t>
    <rPh sb="0" eb="2">
      <t>ヒンバン</t>
    </rPh>
    <phoneticPr fontId="8"/>
  </si>
  <si>
    <t>重量</t>
    <rPh sb="0" eb="2">
      <t>ジュウリョウ</t>
    </rPh>
    <phoneticPr fontId="8"/>
  </si>
  <si>
    <t>数量</t>
    <rPh sb="0" eb="2">
      <t>スウリョウ</t>
    </rPh>
    <phoneticPr fontId="4"/>
  </si>
  <si>
    <t>ジャッキベース</t>
    <phoneticPr fontId="4"/>
  </si>
  <si>
    <t>A752</t>
    <phoneticPr fontId="8"/>
  </si>
  <si>
    <t>ALN6TA</t>
    <phoneticPr fontId="8"/>
  </si>
  <si>
    <t>先端クランプ</t>
    <rPh sb="0" eb="2">
      <t>センタン</t>
    </rPh>
    <phoneticPr fontId="4"/>
  </si>
  <si>
    <t>L-4000</t>
    <phoneticPr fontId="4"/>
  </si>
  <si>
    <t>L-2000</t>
    <phoneticPr fontId="4"/>
  </si>
  <si>
    <t>壁つなぎ</t>
    <rPh sb="0" eb="1">
      <t>カベ</t>
    </rPh>
    <phoneticPr fontId="4"/>
  </si>
  <si>
    <t>合計重量</t>
    <rPh sb="0" eb="2">
      <t>ゴウケイ</t>
    </rPh>
    <rPh sb="2" eb="4">
      <t>ジュウリョウ</t>
    </rPh>
    <phoneticPr fontId="4"/>
  </si>
  <si>
    <t>木端</t>
    <rPh sb="0" eb="2">
      <t>コッパ</t>
    </rPh>
    <phoneticPr fontId="4"/>
  </si>
  <si>
    <t>A752S</t>
    <phoneticPr fontId="8"/>
  </si>
  <si>
    <t>ハッチ付布板　梯子付</t>
    <rPh sb="3" eb="4">
      <t>ツキ</t>
    </rPh>
    <rPh sb="4" eb="5">
      <t>ヌノ</t>
    </rPh>
    <rPh sb="5" eb="6">
      <t>イタ</t>
    </rPh>
    <rPh sb="7" eb="9">
      <t>ハシゴ</t>
    </rPh>
    <rPh sb="9" eb="10">
      <t>ツキ</t>
    </rPh>
    <phoneticPr fontId="4"/>
  </si>
  <si>
    <t>事務所電話</t>
    <rPh sb="0" eb="2">
      <t>ジム</t>
    </rPh>
    <rPh sb="2" eb="3">
      <t>ショ</t>
    </rPh>
    <rPh sb="3" eb="5">
      <t>デンワ</t>
    </rPh>
    <phoneticPr fontId="4"/>
  </si>
  <si>
    <t>事務所FAX</t>
    <rPh sb="0" eb="2">
      <t>ジム</t>
    </rPh>
    <rPh sb="2" eb="3">
      <t>ショ</t>
    </rPh>
    <phoneticPr fontId="4"/>
  </si>
  <si>
    <t>作業所
住　所</t>
    <rPh sb="0" eb="2">
      <t>サギョウ</t>
    </rPh>
    <rPh sb="2" eb="3">
      <t>ショ</t>
    </rPh>
    <rPh sb="4" eb="5">
      <t>ジュウ</t>
    </rPh>
    <rPh sb="6" eb="7">
      <t>ショ</t>
    </rPh>
    <phoneticPr fontId="4"/>
  </si>
  <si>
    <t>工区・ゲート</t>
    <rPh sb="0" eb="2">
      <t>コウク</t>
    </rPh>
    <phoneticPr fontId="4"/>
  </si>
  <si>
    <t>布板　W=500</t>
    <rPh sb="0" eb="1">
      <t>ヌノ</t>
    </rPh>
    <rPh sb="1" eb="2">
      <t>イタ</t>
    </rPh>
    <phoneticPr fontId="4"/>
  </si>
  <si>
    <t>ハーフ布板　W=240</t>
    <rPh sb="3" eb="4">
      <t>ヌノ</t>
    </rPh>
    <rPh sb="4" eb="5">
      <t>イタ</t>
    </rPh>
    <phoneticPr fontId="4"/>
  </si>
  <si>
    <t>ロングジャッキ</t>
    <phoneticPr fontId="4"/>
  </si>
  <si>
    <t>●壁つなぎ</t>
    <rPh sb="1" eb="2">
      <t>カベ</t>
    </rPh>
    <phoneticPr fontId="4"/>
  </si>
  <si>
    <t>支柱</t>
    <rPh sb="0" eb="2">
      <t>シチュウ</t>
    </rPh>
    <phoneticPr fontId="12"/>
  </si>
  <si>
    <t>布材</t>
    <rPh sb="0" eb="1">
      <t>ヌノ</t>
    </rPh>
    <rPh sb="1" eb="2">
      <t>ザイ</t>
    </rPh>
    <phoneticPr fontId="12"/>
  </si>
  <si>
    <t>先行手摺筋交</t>
    <rPh sb="0" eb="2">
      <t>センコウ</t>
    </rPh>
    <rPh sb="2" eb="4">
      <t>テスリ</t>
    </rPh>
    <rPh sb="4" eb="6">
      <t>スジカイ</t>
    </rPh>
    <phoneticPr fontId="12"/>
  </si>
  <si>
    <t>階段</t>
    <rPh sb="0" eb="2">
      <t>カイダン</t>
    </rPh>
    <phoneticPr fontId="12"/>
  </si>
  <si>
    <t>アルミ階段枠</t>
  </si>
  <si>
    <t>階段手摺</t>
  </si>
  <si>
    <t>NDBK03H</t>
  </si>
  <si>
    <t>張出ブラケット</t>
  </si>
  <si>
    <t>NDBK06H</t>
  </si>
  <si>
    <t>階段受け</t>
  </si>
  <si>
    <t>上部カラー材</t>
    <rPh sb="0" eb="2">
      <t>ジョウブ</t>
    </rPh>
    <rPh sb="5" eb="6">
      <t>ザイ</t>
    </rPh>
    <phoneticPr fontId="4"/>
  </si>
  <si>
    <t>●ダーウィン材</t>
    <rPh sb="6" eb="7">
      <t>ザイ</t>
    </rPh>
    <phoneticPr fontId="4"/>
  </si>
  <si>
    <t>下部カラー材</t>
    <rPh sb="0" eb="2">
      <t>カブ</t>
    </rPh>
    <rPh sb="5" eb="6">
      <t>ザイ</t>
    </rPh>
    <phoneticPr fontId="4"/>
  </si>
  <si>
    <t>NDC100</t>
    <phoneticPr fontId="4"/>
  </si>
  <si>
    <t>NDP04TN</t>
  </si>
  <si>
    <t>◆その他・注意事項等◆</t>
    <rPh sb="3" eb="4">
      <t>ホカ</t>
    </rPh>
    <rPh sb="5" eb="7">
      <t>チュウイ</t>
    </rPh>
    <rPh sb="7" eb="9">
      <t>ジコウ</t>
    </rPh>
    <rPh sb="9" eb="10">
      <t>ナド</t>
    </rPh>
    <phoneticPr fontId="4"/>
  </si>
  <si>
    <t>U字金具</t>
    <rPh sb="1" eb="2">
      <t>ジ</t>
    </rPh>
    <rPh sb="2" eb="4">
      <t>カナグ</t>
    </rPh>
    <phoneticPr fontId="4"/>
  </si>
  <si>
    <t>NDUB</t>
    <phoneticPr fontId="4"/>
  </si>
  <si>
    <t>NDP06TN</t>
    <phoneticPr fontId="4"/>
  </si>
  <si>
    <t>トップ支柱 675</t>
  </si>
  <si>
    <t>トップ支柱 450</t>
  </si>
  <si>
    <t>梁枠 ３スパン</t>
  </si>
  <si>
    <t>梁枠 ２スパン</t>
  </si>
  <si>
    <t>ブラケット 350</t>
  </si>
  <si>
    <t>NDBCN</t>
    <phoneticPr fontId="4"/>
  </si>
  <si>
    <t>●梁枠</t>
    <rPh sb="1" eb="2">
      <t>ハリ</t>
    </rPh>
    <rPh sb="2" eb="3">
      <t>ワク</t>
    </rPh>
    <phoneticPr fontId="4"/>
  </si>
  <si>
    <t>杉足場板（上）</t>
    <rPh sb="0" eb="1">
      <t>スギ</t>
    </rPh>
    <rPh sb="1" eb="3">
      <t>アシバ</t>
    </rPh>
    <rPh sb="3" eb="4">
      <t>イタ</t>
    </rPh>
    <rPh sb="5" eb="6">
      <t>ウエ</t>
    </rPh>
    <phoneticPr fontId="4"/>
  </si>
  <si>
    <t>杉敷板（下）</t>
    <rPh sb="0" eb="1">
      <t>スギ</t>
    </rPh>
    <rPh sb="1" eb="3">
      <t>シキイタ</t>
    </rPh>
    <rPh sb="4" eb="5">
      <t>シタ</t>
    </rPh>
    <phoneticPr fontId="4"/>
  </si>
  <si>
    <t>●足場板・ジャッキ</t>
    <rPh sb="1" eb="3">
      <t>アシバ</t>
    </rPh>
    <rPh sb="3" eb="4">
      <t>イタ</t>
    </rPh>
    <phoneticPr fontId="4"/>
  </si>
  <si>
    <t>ＴＥＬ：052-914-8023</t>
    <phoneticPr fontId="8"/>
  </si>
  <si>
    <t>ＦＡＸ：052-916-2641</t>
    <phoneticPr fontId="8"/>
  </si>
  <si>
    <t>支柱 3600(ﾎｿﾞ付)</t>
    <rPh sb="11" eb="12">
      <t>ツキ</t>
    </rPh>
    <phoneticPr fontId="4"/>
  </si>
  <si>
    <t>CDP36N</t>
    <phoneticPr fontId="4"/>
  </si>
  <si>
    <t>CDP27N</t>
    <phoneticPr fontId="4"/>
  </si>
  <si>
    <t>CDP18N</t>
    <phoneticPr fontId="4"/>
  </si>
  <si>
    <t>CDP09N</t>
    <phoneticPr fontId="4"/>
  </si>
  <si>
    <t>CDP06N</t>
    <phoneticPr fontId="4"/>
  </si>
  <si>
    <t>CDP04N</t>
    <phoneticPr fontId="4"/>
  </si>
  <si>
    <t>NDP13N</t>
    <phoneticPr fontId="4"/>
  </si>
  <si>
    <t>NDP11N</t>
    <phoneticPr fontId="4"/>
  </si>
  <si>
    <t>CDP09TN</t>
    <phoneticPr fontId="4"/>
  </si>
  <si>
    <t>つなぎ材 1800</t>
    <phoneticPr fontId="4"/>
  </si>
  <si>
    <t>つなぎ材 1200</t>
    <phoneticPr fontId="4"/>
  </si>
  <si>
    <t>つなぎ材 1500</t>
    <phoneticPr fontId="4"/>
  </si>
  <si>
    <t>つなぎ材 900</t>
    <phoneticPr fontId="4"/>
  </si>
  <si>
    <t>つなぎ材 600</t>
    <phoneticPr fontId="4"/>
  </si>
  <si>
    <t>つなぎ材 400</t>
    <phoneticPr fontId="4"/>
  </si>
  <si>
    <t>つなぎ材 300</t>
    <phoneticPr fontId="4"/>
  </si>
  <si>
    <t>CDT18</t>
    <phoneticPr fontId="4"/>
  </si>
  <si>
    <t>CDT15</t>
    <phoneticPr fontId="4"/>
  </si>
  <si>
    <t>CDT12</t>
    <phoneticPr fontId="4"/>
  </si>
  <si>
    <t>CDT09</t>
    <phoneticPr fontId="4"/>
  </si>
  <si>
    <t>CDT06</t>
    <phoneticPr fontId="4"/>
  </si>
  <si>
    <t>CDT04</t>
    <phoneticPr fontId="4"/>
  </si>
  <si>
    <t>CDT03</t>
    <phoneticPr fontId="4"/>
  </si>
  <si>
    <t>CDT01</t>
    <phoneticPr fontId="4"/>
  </si>
  <si>
    <t>先行手すり 1800</t>
    <phoneticPr fontId="4"/>
  </si>
  <si>
    <t>先行手すり 1500</t>
    <phoneticPr fontId="4"/>
  </si>
  <si>
    <t>先行手すり 1200</t>
    <phoneticPr fontId="4"/>
  </si>
  <si>
    <t>先行手すり 900</t>
    <phoneticPr fontId="4"/>
  </si>
  <si>
    <t>先行手すり 600</t>
    <phoneticPr fontId="4"/>
  </si>
  <si>
    <t>CDX18</t>
    <phoneticPr fontId="4"/>
  </si>
  <si>
    <t>CDX15</t>
    <phoneticPr fontId="4"/>
  </si>
  <si>
    <t>CDX12</t>
    <phoneticPr fontId="4"/>
  </si>
  <si>
    <t>CDX09</t>
    <phoneticPr fontId="4"/>
  </si>
  <si>
    <t>CDX06</t>
    <phoneticPr fontId="4"/>
  </si>
  <si>
    <t>伸縮 500～750</t>
    <rPh sb="0" eb="2">
      <t>シンシュク</t>
    </rPh>
    <phoneticPr fontId="8"/>
  </si>
  <si>
    <t>伸縮 750～1000</t>
    <rPh sb="0" eb="2">
      <t>シンシュク</t>
    </rPh>
    <phoneticPr fontId="8"/>
  </si>
  <si>
    <t>CDBK03C</t>
    <phoneticPr fontId="4"/>
  </si>
  <si>
    <t>CDAL4518K</t>
    <phoneticPr fontId="4"/>
  </si>
  <si>
    <t>CDKT</t>
    <phoneticPr fontId="4"/>
  </si>
  <si>
    <t>CDKH12</t>
    <phoneticPr fontId="4"/>
  </si>
  <si>
    <t>CDKH09</t>
    <phoneticPr fontId="4"/>
  </si>
  <si>
    <t>ジャッキベース</t>
    <phoneticPr fontId="4"/>
  </si>
  <si>
    <t>●布板</t>
    <rPh sb="1" eb="3">
      <t>ヌノイタ</t>
    </rPh>
    <phoneticPr fontId="4"/>
  </si>
  <si>
    <t>ﾎｿﾞ格納式梁枠</t>
    <rPh sb="3" eb="6">
      <t>カクノウシキ</t>
    </rPh>
    <rPh sb="6" eb="7">
      <t>ハリ</t>
    </rPh>
    <rPh sb="7" eb="8">
      <t>ワク</t>
    </rPh>
    <phoneticPr fontId="12"/>
  </si>
  <si>
    <t>つなぎ材 150</t>
    <phoneticPr fontId="4"/>
  </si>
  <si>
    <t>CDH54</t>
    <phoneticPr fontId="4"/>
  </si>
  <si>
    <t>CDH36</t>
    <phoneticPr fontId="4"/>
  </si>
  <si>
    <t>支柱 2700(ﾎｿﾞ付)</t>
    <rPh sb="11" eb="12">
      <t>ツキ</t>
    </rPh>
    <phoneticPr fontId="4"/>
  </si>
  <si>
    <t>支柱 1800(ﾎｿﾞ付)</t>
    <phoneticPr fontId="4"/>
  </si>
  <si>
    <t>支柱 1350(ﾎｿﾞ付)</t>
    <phoneticPr fontId="4"/>
  </si>
  <si>
    <t>支柱 1125(ﾎｿﾞ付)</t>
    <phoneticPr fontId="4"/>
  </si>
  <si>
    <t>支柱 900(ﾎｿﾞ付)</t>
    <phoneticPr fontId="4"/>
  </si>
  <si>
    <t>支柱 675(ﾎｿﾞ付)</t>
    <phoneticPr fontId="4"/>
  </si>
  <si>
    <t>支柱 450(ﾎｿﾞ付)</t>
    <phoneticPr fontId="4"/>
  </si>
  <si>
    <t>NK-90-112型</t>
    <rPh sb="9" eb="10">
      <t>ガタ</t>
    </rPh>
    <phoneticPr fontId="4"/>
  </si>
  <si>
    <t>NK-70-92型</t>
    <rPh sb="8" eb="9">
      <t>ガタ</t>
    </rPh>
    <phoneticPr fontId="4"/>
  </si>
  <si>
    <t>NK-50-72型</t>
    <rPh sb="8" eb="9">
      <t>ガタ</t>
    </rPh>
    <phoneticPr fontId="4"/>
  </si>
  <si>
    <t>NK-33-52型</t>
    <rPh sb="8" eb="9">
      <t>ガタ</t>
    </rPh>
    <phoneticPr fontId="4"/>
  </si>
  <si>
    <t>NK-24-34型</t>
    <rPh sb="8" eb="9">
      <t>ガタ</t>
    </rPh>
    <phoneticPr fontId="4"/>
  </si>
  <si>
    <t>トップ支柱 900</t>
    <phoneticPr fontId="4"/>
  </si>
  <si>
    <t>NK-19-25型</t>
    <rPh sb="8" eb="9">
      <t>ガタ</t>
    </rPh>
    <phoneticPr fontId="4"/>
  </si>
  <si>
    <t xml:space="preserve">  ◇◆　ダーウィン材オーダー表　◆◇</t>
    <rPh sb="10" eb="11">
      <t>ザイ</t>
    </rPh>
    <rPh sb="15" eb="16">
      <t>ヒョウ</t>
    </rPh>
    <phoneticPr fontId="4"/>
  </si>
  <si>
    <t xml:space="preserve"> 500×1800</t>
    <phoneticPr fontId="8"/>
  </si>
  <si>
    <t>再レンタル品　支柱</t>
    <rPh sb="0" eb="1">
      <t>サイ</t>
    </rPh>
    <rPh sb="5" eb="6">
      <t>ヒン</t>
    </rPh>
    <rPh sb="7" eb="9">
      <t>シチュウ</t>
    </rPh>
    <phoneticPr fontId="4"/>
  </si>
  <si>
    <t>再レンタル品　ブラケット</t>
    <rPh sb="0" eb="1">
      <t>サイ</t>
    </rPh>
    <rPh sb="5" eb="6">
      <t>ヒン</t>
    </rPh>
    <phoneticPr fontId="4"/>
  </si>
  <si>
    <t>ブラケット</t>
  </si>
  <si>
    <t>日</t>
    <rPh sb="0" eb="1">
      <t>ニチ</t>
    </rPh>
    <phoneticPr fontId="4"/>
  </si>
  <si>
    <t>KS伸縮 500　</t>
    <phoneticPr fontId="4"/>
  </si>
  <si>
    <t>作業場用</t>
    <rPh sb="0" eb="2">
      <t>サギョウ</t>
    </rPh>
    <rPh sb="2" eb="3">
      <t>バ</t>
    </rPh>
    <rPh sb="3" eb="4">
      <t>ヨウ</t>
    </rPh>
    <phoneticPr fontId="4"/>
  </si>
  <si>
    <t>落下養生用</t>
    <rPh sb="0" eb="2">
      <t>ラッカ</t>
    </rPh>
    <rPh sb="2" eb="4">
      <t>ヨウジョウ</t>
    </rPh>
    <rPh sb="4" eb="5">
      <t>ヨウ</t>
    </rPh>
    <phoneticPr fontId="4"/>
  </si>
  <si>
    <t>KS次世代伸縮 500　</t>
    <rPh sb="2" eb="5">
      <t>ジセダイ</t>
    </rPh>
    <phoneticPr fontId="4"/>
  </si>
  <si>
    <t>KS次世代伸縮 750　</t>
    <rPh sb="2" eb="5">
      <t>ジセダイ</t>
    </rPh>
    <phoneticPr fontId="4"/>
  </si>
  <si>
    <t>KS次世代伸縮 1000</t>
    <rPh sb="2" eb="5">
      <t>ジセダイ</t>
    </rPh>
    <phoneticPr fontId="4"/>
  </si>
  <si>
    <t>KS伸縮 750　</t>
    <phoneticPr fontId="4"/>
  </si>
  <si>
    <t>その他仮設材</t>
    <rPh sb="2" eb="3">
      <t>タ</t>
    </rPh>
    <rPh sb="3" eb="5">
      <t>カセツ</t>
    </rPh>
    <rPh sb="5" eb="6">
      <t>ザイ</t>
    </rPh>
    <phoneticPr fontId="4"/>
  </si>
  <si>
    <t>その他</t>
    <rPh sb="2" eb="3">
      <t>タ</t>
    </rPh>
    <phoneticPr fontId="4"/>
  </si>
  <si>
    <t>スチール足場板（鋼製足場板）</t>
    <rPh sb="4" eb="7">
      <t>アシバイタ</t>
    </rPh>
    <rPh sb="8" eb="10">
      <t>コウセイ</t>
    </rPh>
    <rPh sb="10" eb="13">
      <t>アシバイタ</t>
    </rPh>
    <phoneticPr fontId="4"/>
  </si>
  <si>
    <t>L-3000</t>
    <phoneticPr fontId="4"/>
  </si>
  <si>
    <t>L-1000</t>
    <phoneticPr fontId="4"/>
  </si>
  <si>
    <t>アルミ足場板</t>
    <rPh sb="3" eb="6">
      <t>アシバイタ</t>
    </rPh>
    <phoneticPr fontId="4"/>
  </si>
  <si>
    <t>階段枠手摺</t>
    <rPh sb="0" eb="2">
      <t>カイダン</t>
    </rPh>
    <rPh sb="2" eb="3">
      <t>ワク</t>
    </rPh>
    <rPh sb="3" eb="5">
      <t>テスリ</t>
    </rPh>
    <phoneticPr fontId="4"/>
  </si>
  <si>
    <t>ｾｰﾌﾃｨｶﾞｰﾄﾞ</t>
    <phoneticPr fontId="4"/>
  </si>
  <si>
    <t>兼用ｸﾗﾝﾌﾟ</t>
    <rPh sb="0" eb="2">
      <t>ケンヨウ</t>
    </rPh>
    <phoneticPr fontId="4"/>
  </si>
  <si>
    <t>直交</t>
    <rPh sb="0" eb="2">
      <t>チョッコウ</t>
    </rPh>
    <phoneticPr fontId="4"/>
  </si>
  <si>
    <t>自在</t>
    <rPh sb="0" eb="2">
      <t>ジザイ</t>
    </rPh>
    <phoneticPr fontId="4"/>
  </si>
  <si>
    <t>単管ｼﾞｮｲﾝﾄﾋﾟﾝ</t>
    <rPh sb="0" eb="2">
      <t>タンカン</t>
    </rPh>
    <phoneticPr fontId="4"/>
  </si>
  <si>
    <t>単管ﾍﾞｰｽ</t>
    <rPh sb="0" eb="2">
      <t>タンカン</t>
    </rPh>
    <phoneticPr fontId="4"/>
  </si>
  <si>
    <t>単管ﾊﾟｲﾌﾟ</t>
    <rPh sb="0" eb="2">
      <t>タンカン</t>
    </rPh>
    <phoneticPr fontId="4"/>
  </si>
  <si>
    <t>布板　W=400</t>
    <rPh sb="0" eb="1">
      <t>ヌノ</t>
    </rPh>
    <rPh sb="1" eb="2">
      <t>イタ</t>
    </rPh>
    <phoneticPr fontId="4"/>
  </si>
  <si>
    <t>ｷｬｯﾁｸﾗﾝﾌﾟ</t>
    <phoneticPr fontId="4"/>
  </si>
  <si>
    <t>ブラケット 350</t>
    <phoneticPr fontId="4"/>
  </si>
  <si>
    <t>CDP06TN</t>
    <phoneticPr fontId="4"/>
  </si>
  <si>
    <t>CDP04TN</t>
    <phoneticPr fontId="4"/>
  </si>
  <si>
    <t>CDC100</t>
    <phoneticPr fontId="4"/>
  </si>
  <si>
    <t>CDBCN</t>
    <phoneticPr fontId="4"/>
  </si>
  <si>
    <t>つなぎ材</t>
    <rPh sb="3" eb="4">
      <t>ザイ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</si>
</sst>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291">
    <xf numFmtId="0" fontId="0" fillId="0" borderId="0" xfId="0"/>
    <xf numFmtId="176" fontId="6" fillId="0" borderId="3" xfId="1" applyNumberFormat="1" applyFont="1" applyFill="1" applyBorder="1" applyAlignment="1">
      <alignment horizontal="center" vertical="center" shrinkToFit="1"/>
    </xf>
    <xf numFmtId="38" fontId="7" fillId="0" borderId="4" xfId="1" applyFont="1" applyFill="1" applyBorder="1" applyAlignment="1" applyProtection="1">
      <alignment horizontal="center" vertical="center" shrinkToFit="1"/>
      <protection locked="0"/>
    </xf>
    <xf numFmtId="38" fontId="7" fillId="0" borderId="3" xfId="1" applyFont="1" applyFill="1" applyBorder="1" applyAlignment="1" applyProtection="1">
      <alignment horizontal="center" vertical="center" shrinkToFit="1"/>
      <protection locked="0"/>
    </xf>
    <xf numFmtId="176" fontId="6" fillId="0" borderId="2" xfId="1" applyNumberFormat="1" applyFont="1" applyFill="1" applyBorder="1" applyAlignment="1">
      <alignment horizontal="center" vertical="center" shrinkToFit="1"/>
    </xf>
    <xf numFmtId="176" fontId="6" fillId="0" borderId="5" xfId="1" applyNumberFormat="1" applyFont="1" applyFill="1" applyBorder="1" applyAlignment="1">
      <alignment horizontal="center" vertical="center" shrinkToFit="1"/>
    </xf>
    <xf numFmtId="38" fontId="7" fillId="0" borderId="6" xfId="1" applyFont="1" applyBorder="1" applyAlignment="1">
      <alignment horizontal="center" vertical="center" shrinkToFit="1"/>
    </xf>
    <xf numFmtId="38" fontId="9" fillId="0" borderId="0" xfId="1" applyFont="1" applyAlignment="1">
      <alignment horizontal="center" vertical="center" shrinkToFit="1"/>
    </xf>
    <xf numFmtId="38" fontId="6" fillId="0" borderId="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38" fontId="6" fillId="0" borderId="0" xfId="1" applyFont="1" applyBorder="1" applyAlignment="1">
      <alignment horizontal="center" vertical="center" shrinkToFit="1"/>
    </xf>
    <xf numFmtId="38" fontId="9" fillId="0" borderId="0" xfId="1" applyFont="1" applyAlignment="1">
      <alignment horizontal="center" vertical="center" textRotation="255" shrinkToFit="1"/>
    </xf>
    <xf numFmtId="176" fontId="9" fillId="0" borderId="0" xfId="1" applyNumberFormat="1" applyFont="1" applyAlignment="1">
      <alignment horizontal="center" vertical="center" shrinkToFit="1"/>
    </xf>
    <xf numFmtId="38" fontId="9" fillId="0" borderId="0" xfId="1" applyFont="1" applyAlignment="1" applyProtection="1">
      <alignment horizontal="center" vertical="center" shrinkToFit="1"/>
      <protection locked="0"/>
    </xf>
    <xf numFmtId="38" fontId="7" fillId="0" borderId="8" xfId="1" applyFont="1" applyBorder="1" applyAlignment="1">
      <alignment horizontal="center" vertical="center" shrinkToFit="1"/>
    </xf>
    <xf numFmtId="38" fontId="7" fillId="0" borderId="8" xfId="1" applyFont="1" applyFill="1" applyBorder="1" applyAlignment="1">
      <alignment horizontal="center" vertical="center" shrinkToFit="1"/>
    </xf>
    <xf numFmtId="38" fontId="6" fillId="0" borderId="0" xfId="1" applyFont="1" applyAlignment="1">
      <alignment horizontal="center" vertical="center" textRotation="255" shrinkToFit="1"/>
    </xf>
    <xf numFmtId="176" fontId="6" fillId="0" borderId="0" xfId="1" applyNumberFormat="1" applyFont="1" applyAlignment="1">
      <alignment horizontal="center" vertical="center" shrinkToFit="1"/>
    </xf>
    <xf numFmtId="38" fontId="7" fillId="0" borderId="0" xfId="1" applyFont="1" applyAlignment="1">
      <alignment horizontal="center" vertical="center" shrinkToFit="1"/>
    </xf>
    <xf numFmtId="38" fontId="6" fillId="0" borderId="12" xfId="1" applyFont="1" applyFill="1" applyBorder="1" applyAlignment="1">
      <alignment horizontal="center" vertical="center" shrinkToFit="1"/>
    </xf>
    <xf numFmtId="176" fontId="6" fillId="0" borderId="12" xfId="1" applyNumberFormat="1" applyFont="1" applyFill="1" applyBorder="1" applyAlignment="1">
      <alignment horizontal="center" vertical="center" shrinkToFit="1"/>
    </xf>
    <xf numFmtId="38" fontId="7" fillId="0" borderId="2" xfId="1" applyFont="1" applyFill="1" applyBorder="1" applyAlignment="1" applyProtection="1">
      <alignment horizontal="center" vertical="center" shrinkToFit="1"/>
      <protection locked="0"/>
    </xf>
    <xf numFmtId="38" fontId="7" fillId="0" borderId="6" xfId="1" applyFont="1" applyBorder="1" applyAlignment="1" applyProtection="1">
      <alignment vertical="center"/>
      <protection locked="0"/>
    </xf>
    <xf numFmtId="0" fontId="7" fillId="0" borderId="6" xfId="1" applyNumberFormat="1" applyFont="1" applyBorder="1" applyAlignment="1" applyProtection="1">
      <alignment vertical="center" shrinkToFit="1"/>
      <protection locked="0"/>
    </xf>
    <xf numFmtId="49" fontId="6" fillId="0" borderId="3" xfId="0" applyNumberFormat="1" applyFont="1" applyBorder="1" applyAlignment="1">
      <alignment horizontal="center" vertical="center" shrinkToFit="1"/>
    </xf>
    <xf numFmtId="38" fontId="7" fillId="0" borderId="17" xfId="1" applyFont="1" applyFill="1" applyBorder="1" applyAlignment="1" applyProtection="1">
      <alignment horizontal="center" vertical="center" shrinkToFit="1"/>
      <protection locked="0"/>
    </xf>
    <xf numFmtId="38" fontId="7" fillId="0" borderId="5" xfId="1" applyFont="1" applyFill="1" applyBorder="1" applyAlignment="1" applyProtection="1">
      <alignment horizontal="center" vertical="center" shrinkToFit="1"/>
      <protection locked="0"/>
    </xf>
    <xf numFmtId="38" fontId="6" fillId="0" borderId="0" xfId="1" applyFont="1" applyAlignment="1">
      <alignment horizontal="center" vertical="center" shrinkToFit="1"/>
    </xf>
    <xf numFmtId="38" fontId="6" fillId="0" borderId="0" xfId="1" applyFont="1" applyAlignment="1">
      <alignment vertical="center" shrinkToFit="1"/>
    </xf>
    <xf numFmtId="38" fontId="6" fillId="0" borderId="5" xfId="1" applyFont="1" applyFill="1" applyBorder="1" applyAlignment="1">
      <alignment horizontal="center" vertical="center" shrinkToFit="1"/>
    </xf>
    <xf numFmtId="38" fontId="9" fillId="2" borderId="64" xfId="1" applyFont="1" applyFill="1" applyBorder="1" applyAlignment="1">
      <alignment horizontal="center" vertical="center" shrinkToFit="1"/>
    </xf>
    <xf numFmtId="176" fontId="9" fillId="2" borderId="64" xfId="1" applyNumberFormat="1" applyFont="1" applyFill="1" applyBorder="1" applyAlignment="1">
      <alignment horizontal="center" vertical="center" shrinkToFit="1"/>
    </xf>
    <xf numFmtId="38" fontId="6" fillId="2" borderId="30" xfId="1" applyFont="1" applyFill="1" applyBorder="1" applyAlignment="1">
      <alignment vertical="center" textRotation="255" shrinkToFit="1"/>
    </xf>
    <xf numFmtId="176" fontId="14" fillId="0" borderId="0" xfId="1" applyNumberFormat="1" applyFont="1" applyAlignment="1">
      <alignment horizontal="center" vertical="center" shrinkToFit="1"/>
    </xf>
    <xf numFmtId="176" fontId="15" fillId="0" borderId="0" xfId="1" applyNumberFormat="1" applyFont="1" applyAlignment="1">
      <alignment horizontal="center" vertical="center" shrinkToFit="1"/>
    </xf>
    <xf numFmtId="176" fontId="14" fillId="0" borderId="0" xfId="1" applyNumberFormat="1" applyFont="1" applyFill="1" applyAlignment="1">
      <alignment horizontal="center" vertical="center" shrinkToFit="1"/>
    </xf>
    <xf numFmtId="176" fontId="14" fillId="3" borderId="0" xfId="1" applyNumberFormat="1" applyFont="1" applyFill="1" applyAlignment="1">
      <alignment horizontal="center" vertical="center" shrinkToFit="1"/>
    </xf>
    <xf numFmtId="38" fontId="9" fillId="2" borderId="93" xfId="1" applyFont="1" applyFill="1" applyBorder="1" applyAlignment="1">
      <alignment horizontal="center" vertical="center" shrinkToFit="1"/>
    </xf>
    <xf numFmtId="38" fontId="7" fillId="0" borderId="79" xfId="1" applyFont="1" applyBorder="1" applyAlignment="1">
      <alignment horizontal="center" vertical="center" shrinkToFit="1"/>
    </xf>
    <xf numFmtId="38" fontId="7" fillId="0" borderId="21" xfId="1" applyFont="1" applyBorder="1" applyAlignment="1">
      <alignment horizontal="center" vertical="center" shrinkToFit="1"/>
    </xf>
    <xf numFmtId="38" fontId="7" fillId="0" borderId="80" xfId="1" applyFont="1" applyBorder="1" applyAlignment="1">
      <alignment horizontal="center" vertical="center" shrinkToFit="1"/>
    </xf>
    <xf numFmtId="38" fontId="7" fillId="0" borderId="12" xfId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176" fontId="6" fillId="0" borderId="0" xfId="1" applyNumberFormat="1" applyFont="1" applyBorder="1" applyAlignment="1">
      <alignment horizontal="center" vertical="center" shrinkToFit="1"/>
    </xf>
    <xf numFmtId="38" fontId="6" fillId="0" borderId="18" xfId="1" applyFont="1" applyFill="1" applyBorder="1" applyAlignment="1">
      <alignment horizontal="center" vertical="center" shrinkToFit="1"/>
    </xf>
    <xf numFmtId="176" fontId="6" fillId="0" borderId="18" xfId="1" applyNumberFormat="1" applyFont="1" applyFill="1" applyBorder="1" applyAlignment="1">
      <alignment horizontal="center" vertical="center" shrinkToFit="1"/>
    </xf>
    <xf numFmtId="38" fontId="7" fillId="0" borderId="23" xfId="1" applyFont="1" applyFill="1" applyBorder="1" applyAlignment="1" applyProtection="1">
      <alignment horizontal="center" vertical="center" shrinkToFit="1"/>
      <protection locked="0"/>
    </xf>
    <xf numFmtId="38" fontId="14" fillId="0" borderId="0" xfId="1" applyFont="1" applyAlignment="1">
      <alignment horizontal="left" vertical="center" shrinkToFit="1"/>
    </xf>
    <xf numFmtId="38" fontId="14" fillId="0" borderId="0" xfId="1" applyFont="1" applyBorder="1" applyAlignment="1">
      <alignment horizontal="center" vertical="center" shrinkToFit="1"/>
    </xf>
    <xf numFmtId="38" fontId="14" fillId="0" borderId="0" xfId="1" applyFont="1" applyAlignment="1">
      <alignment horizontal="center" vertical="center" shrinkToFit="1"/>
    </xf>
    <xf numFmtId="38" fontId="6" fillId="2" borderId="31" xfId="1" applyFont="1" applyFill="1" applyBorder="1" applyAlignment="1">
      <alignment vertical="center" textRotation="255" shrinkToFit="1"/>
    </xf>
    <xf numFmtId="38" fontId="6" fillId="0" borderId="9" xfId="1" applyFont="1" applyFill="1" applyBorder="1" applyAlignment="1">
      <alignment vertical="center" shrinkToFit="1"/>
    </xf>
    <xf numFmtId="38" fontId="6" fillId="0" borderId="3" xfId="1" applyFont="1" applyFill="1" applyBorder="1" applyAlignment="1">
      <alignment horizontal="center" vertical="center" shrinkToFit="1"/>
    </xf>
    <xf numFmtId="38" fontId="7" fillId="0" borderId="16" xfId="1" applyFont="1" applyBorder="1" applyAlignment="1" applyProtection="1">
      <alignment horizontal="center" vertical="center"/>
      <protection locked="0"/>
    </xf>
    <xf numFmtId="38" fontId="7" fillId="0" borderId="7" xfId="1" applyFont="1" applyBorder="1" applyAlignment="1" applyProtection="1">
      <alignment horizontal="center" vertical="center" shrinkToFit="1"/>
      <protection locked="0"/>
    </xf>
    <xf numFmtId="38" fontId="7" fillId="0" borderId="6" xfId="1" applyFont="1" applyBorder="1" applyAlignment="1" applyProtection="1">
      <alignment horizontal="center" vertical="center"/>
      <protection locked="0"/>
    </xf>
    <xf numFmtId="38" fontId="9" fillId="0" borderId="0" xfId="1" applyFont="1" applyBorder="1" applyAlignment="1">
      <alignment horizontal="center" vertical="center" shrinkToFit="1"/>
    </xf>
    <xf numFmtId="38" fontId="6" fillId="2" borderId="29" xfId="1" applyFont="1" applyFill="1" applyBorder="1" applyAlignment="1">
      <alignment horizontal="center" vertical="center" textRotation="255" shrinkToFit="1"/>
    </xf>
    <xf numFmtId="38" fontId="6" fillId="2" borderId="30" xfId="1" applyFont="1" applyFill="1" applyBorder="1" applyAlignment="1">
      <alignment horizontal="center" vertical="center" textRotation="255" shrinkToFit="1"/>
    </xf>
    <xf numFmtId="38" fontId="6" fillId="2" borderId="31" xfId="1" applyFont="1" applyFill="1" applyBorder="1" applyAlignment="1">
      <alignment horizontal="center" vertical="center" textRotation="255" shrinkToFit="1"/>
    </xf>
    <xf numFmtId="38" fontId="7" fillId="0" borderId="21" xfId="1" applyFont="1" applyBorder="1" applyAlignment="1" applyProtection="1">
      <alignment horizontal="center" vertical="center" shrinkToFit="1"/>
      <protection locked="0"/>
    </xf>
    <xf numFmtId="38" fontId="7" fillId="0" borderId="79" xfId="1" applyFont="1" applyBorder="1" applyAlignment="1">
      <alignment horizontal="left" vertical="center" shrinkToFit="1"/>
    </xf>
    <xf numFmtId="38" fontId="6" fillId="5" borderId="4" xfId="1" applyFont="1" applyFill="1" applyBorder="1" applyAlignment="1">
      <alignment horizontal="center" vertical="center" shrinkToFit="1"/>
    </xf>
    <xf numFmtId="38" fontId="6" fillId="5" borderId="3" xfId="1" applyFont="1" applyFill="1" applyBorder="1" applyAlignment="1">
      <alignment horizontal="center" vertical="center" shrinkToFit="1"/>
    </xf>
    <xf numFmtId="176" fontId="6" fillId="5" borderId="3" xfId="1" applyNumberFormat="1" applyFont="1" applyFill="1" applyBorder="1" applyAlignment="1">
      <alignment horizontal="center" vertical="center" shrinkToFit="1"/>
    </xf>
    <xf numFmtId="38" fontId="6" fillId="5" borderId="6" xfId="1" applyFont="1" applyFill="1" applyBorder="1" applyAlignment="1">
      <alignment horizontal="center" vertical="center" shrinkToFit="1"/>
    </xf>
    <xf numFmtId="38" fontId="6" fillId="5" borderId="52" xfId="1" applyFont="1" applyFill="1" applyBorder="1" applyAlignment="1">
      <alignment horizontal="center" vertical="center" shrinkToFit="1"/>
    </xf>
    <xf numFmtId="38" fontId="7" fillId="0" borderId="101" xfId="1" applyFont="1" applyFill="1" applyBorder="1" applyAlignment="1" applyProtection="1">
      <alignment horizontal="center" vertical="center" shrinkToFit="1"/>
      <protection locked="0"/>
    </xf>
    <xf numFmtId="38" fontId="7" fillId="0" borderId="5" xfId="1" applyFont="1" applyBorder="1" applyAlignment="1" applyProtection="1">
      <alignment horizontal="center" vertical="center" shrinkToFit="1"/>
      <protection locked="0"/>
    </xf>
    <xf numFmtId="38" fontId="7" fillId="0" borderId="101" xfId="1" applyFont="1" applyBorder="1" applyAlignment="1" applyProtection="1">
      <alignment horizontal="center" vertical="center" shrinkToFit="1"/>
      <protection locked="0"/>
    </xf>
    <xf numFmtId="176" fontId="6" fillId="5" borderId="2" xfId="1" applyNumberFormat="1" applyFont="1" applyFill="1" applyBorder="1" applyAlignment="1">
      <alignment horizontal="center" vertical="center" shrinkToFit="1"/>
    </xf>
    <xf numFmtId="176" fontId="6" fillId="5" borderId="5" xfId="1" applyNumberFormat="1" applyFont="1" applyFill="1" applyBorder="1" applyAlignment="1">
      <alignment horizontal="center" vertical="center" shrinkToFit="1"/>
    </xf>
    <xf numFmtId="38" fontId="7" fillId="0" borderId="3" xfId="1" applyFont="1" applyBorder="1" applyAlignment="1" applyProtection="1">
      <alignment horizontal="center" vertical="center" shrinkToFit="1"/>
      <protection locked="0"/>
    </xf>
    <xf numFmtId="49" fontId="6" fillId="0" borderId="104" xfId="0" applyNumberFormat="1" applyFont="1" applyBorder="1" applyAlignment="1">
      <alignment horizontal="center" vertical="center" shrinkToFit="1"/>
    </xf>
    <xf numFmtId="176" fontId="6" fillId="0" borderId="104" xfId="1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176" fontId="6" fillId="0" borderId="2" xfId="1" applyNumberFormat="1" applyFont="1" applyBorder="1" applyAlignment="1">
      <alignment horizontal="center" vertical="center" shrinkToFit="1"/>
    </xf>
    <xf numFmtId="38" fontId="7" fillId="0" borderId="2" xfId="1" applyFont="1" applyBorder="1" applyAlignment="1" applyProtection="1">
      <alignment horizontal="center" vertical="center" shrinkToFit="1"/>
      <protection locked="0"/>
    </xf>
    <xf numFmtId="38" fontId="6" fillId="0" borderId="28" xfId="1" applyFont="1" applyBorder="1" applyAlignment="1">
      <alignment horizontal="center" vertical="center" shrinkToFit="1"/>
    </xf>
    <xf numFmtId="38" fontId="6" fillId="0" borderId="39" xfId="1" applyFont="1" applyBorder="1" applyAlignment="1">
      <alignment horizontal="center" vertical="center" shrinkToFit="1"/>
    </xf>
    <xf numFmtId="38" fontId="6" fillId="0" borderId="36" xfId="1" applyFont="1" applyFill="1" applyBorder="1" applyAlignment="1">
      <alignment horizontal="center" vertical="center" shrinkToFit="1"/>
    </xf>
    <xf numFmtId="38" fontId="7" fillId="0" borderId="47" xfId="1" applyFont="1" applyBorder="1" applyAlignment="1" applyProtection="1">
      <alignment horizontal="center" vertical="center" shrinkToFit="1"/>
      <protection locked="0"/>
    </xf>
    <xf numFmtId="49" fontId="6" fillId="0" borderId="18" xfId="0" applyNumberFormat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horizontal="center" vertical="center" shrinkToFit="1"/>
    </xf>
    <xf numFmtId="38" fontId="7" fillId="0" borderId="16" xfId="1" applyFont="1" applyBorder="1" applyAlignment="1" applyProtection="1">
      <alignment horizontal="center" vertical="center" shrinkToFit="1"/>
      <protection locked="0"/>
    </xf>
    <xf numFmtId="40" fontId="6" fillId="0" borderId="3" xfId="1" applyNumberFormat="1" applyFont="1" applyFill="1" applyBorder="1" applyAlignment="1">
      <alignment horizontal="center" vertical="center" shrinkToFit="1"/>
    </xf>
    <xf numFmtId="38" fontId="6" fillId="0" borderId="35" xfId="1" applyFont="1" applyFill="1" applyBorder="1" applyAlignment="1">
      <alignment vertical="center" shrinkToFit="1"/>
    </xf>
    <xf numFmtId="38" fontId="7" fillId="0" borderId="17" xfId="1" applyFont="1" applyBorder="1" applyAlignment="1" applyProtection="1">
      <alignment horizontal="center" vertical="center" shrinkToFit="1"/>
      <protection locked="0"/>
    </xf>
    <xf numFmtId="38" fontId="6" fillId="0" borderId="35" xfId="1" applyFont="1" applyBorder="1" applyAlignment="1">
      <alignment horizontal="center" vertical="center" shrinkToFit="1"/>
    </xf>
    <xf numFmtId="176" fontId="6" fillId="0" borderId="35" xfId="1" applyNumberFormat="1" applyFont="1" applyBorder="1" applyAlignment="1">
      <alignment horizontal="center" vertical="center" shrinkToFit="1"/>
    </xf>
    <xf numFmtId="38" fontId="6" fillId="0" borderId="36" xfId="1" applyFont="1" applyBorder="1" applyAlignment="1">
      <alignment horizontal="center" vertical="center" shrinkToFit="1"/>
    </xf>
    <xf numFmtId="38" fontId="7" fillId="0" borderId="106" xfId="1" applyFont="1" applyFill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>
      <alignment horizontal="center" vertical="center" shrinkToFit="1"/>
    </xf>
    <xf numFmtId="176" fontId="6" fillId="0" borderId="5" xfId="1" applyNumberFormat="1" applyFont="1" applyBorder="1" applyAlignment="1">
      <alignment horizontal="center" vertical="center" shrinkToFit="1"/>
    </xf>
    <xf numFmtId="38" fontId="9" fillId="2" borderId="12" xfId="1" applyFont="1" applyFill="1" applyBorder="1" applyAlignment="1">
      <alignment horizontal="center" vertical="center" shrinkToFit="1"/>
    </xf>
    <xf numFmtId="176" fontId="9" fillId="2" borderId="12" xfId="1" applyNumberFormat="1" applyFont="1" applyFill="1" applyBorder="1" applyAlignment="1">
      <alignment horizontal="center" vertical="center" shrinkToFit="1"/>
    </xf>
    <xf numFmtId="38" fontId="9" fillId="2" borderId="106" xfId="1" applyFont="1" applyFill="1" applyBorder="1" applyAlignment="1">
      <alignment horizontal="center" vertical="center" shrinkToFit="1"/>
    </xf>
    <xf numFmtId="38" fontId="6" fillId="0" borderId="26" xfId="1" applyFont="1" applyBorder="1" applyAlignment="1">
      <alignment horizontal="center" vertical="center" shrinkToFit="1"/>
    </xf>
    <xf numFmtId="38" fontId="6" fillId="0" borderId="27" xfId="1" applyFont="1" applyBorder="1" applyAlignment="1">
      <alignment horizontal="center" vertical="center" shrinkToFit="1"/>
    </xf>
    <xf numFmtId="38" fontId="6" fillId="0" borderId="37" xfId="1" applyFont="1" applyBorder="1" applyAlignment="1">
      <alignment horizontal="center" vertical="center" shrinkToFit="1"/>
    </xf>
    <xf numFmtId="38" fontId="6" fillId="0" borderId="38" xfId="1" applyFont="1" applyBorder="1" applyAlignment="1">
      <alignment horizontal="center" vertical="center" shrinkToFit="1"/>
    </xf>
    <xf numFmtId="38" fontId="6" fillId="0" borderId="35" xfId="1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38" fontId="6" fillId="2" borderId="29" xfId="1" applyFont="1" applyFill="1" applyBorder="1" applyAlignment="1">
      <alignment horizontal="center" vertical="center" textRotation="255" shrinkToFit="1"/>
    </xf>
    <xf numFmtId="38" fontId="6" fillId="2" borderId="30" xfId="1" applyFont="1" applyFill="1" applyBorder="1" applyAlignment="1">
      <alignment horizontal="center" vertical="center" textRotation="255" shrinkToFit="1"/>
    </xf>
    <xf numFmtId="38" fontId="6" fillId="2" borderId="81" xfId="1" applyFont="1" applyFill="1" applyBorder="1" applyAlignment="1">
      <alignment horizontal="center" vertical="center" textRotation="255" shrinkToFit="1"/>
    </xf>
    <xf numFmtId="38" fontId="6" fillId="0" borderId="47" xfId="1" applyFont="1" applyFill="1" applyBorder="1" applyAlignment="1">
      <alignment horizontal="center" vertical="center" shrinkToFit="1"/>
    </xf>
    <xf numFmtId="38" fontId="6" fillId="0" borderId="50" xfId="1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8" fontId="6" fillId="0" borderId="16" xfId="1" applyFont="1" applyFill="1" applyBorder="1" applyAlignment="1">
      <alignment horizontal="center" vertical="center" shrinkToFit="1"/>
    </xf>
    <xf numFmtId="38" fontId="6" fillId="0" borderId="84" xfId="1" applyFont="1" applyFill="1" applyBorder="1" applyAlignment="1">
      <alignment horizontal="center" vertical="center" shrinkToFit="1"/>
    </xf>
    <xf numFmtId="38" fontId="6" fillId="0" borderId="7" xfId="1" applyFont="1" applyFill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 shrinkToFit="1"/>
    </xf>
    <xf numFmtId="38" fontId="6" fillId="0" borderId="26" xfId="1" applyFont="1" applyBorder="1" applyAlignment="1">
      <alignment horizontal="center" vertical="center" shrinkToFit="1"/>
    </xf>
    <xf numFmtId="38" fontId="6" fillId="0" borderId="27" xfId="1" applyFont="1" applyBorder="1" applyAlignment="1">
      <alignment horizontal="center" vertical="center" shrinkToFit="1"/>
    </xf>
    <xf numFmtId="38" fontId="6" fillId="0" borderId="28" xfId="1" applyFont="1" applyBorder="1" applyAlignment="1">
      <alignment horizontal="center" vertical="center" shrinkToFit="1"/>
    </xf>
    <xf numFmtId="38" fontId="6" fillId="6" borderId="76" xfId="1" applyFont="1" applyFill="1" applyBorder="1" applyAlignment="1">
      <alignment horizontal="center" vertical="center" shrinkToFit="1"/>
    </xf>
    <xf numFmtId="38" fontId="6" fillId="6" borderId="77" xfId="1" applyFont="1" applyFill="1" applyBorder="1" applyAlignment="1">
      <alignment horizontal="center" vertical="center" shrinkToFit="1"/>
    </xf>
    <xf numFmtId="38" fontId="6" fillId="0" borderId="42" xfId="1" applyFont="1" applyBorder="1" applyAlignment="1">
      <alignment horizontal="center" vertical="center" shrinkToFit="1"/>
    </xf>
    <xf numFmtId="38" fontId="6" fillId="0" borderId="43" xfId="1" applyFont="1" applyBorder="1" applyAlignment="1">
      <alignment horizontal="center" vertical="center" shrinkToFit="1"/>
    </xf>
    <xf numFmtId="38" fontId="6" fillId="0" borderId="44" xfId="1" applyFont="1" applyBorder="1" applyAlignment="1">
      <alignment horizontal="center" vertical="center" shrinkToFit="1"/>
    </xf>
    <xf numFmtId="38" fontId="6" fillId="0" borderId="46" xfId="1" applyFont="1" applyBorder="1" applyAlignment="1">
      <alignment horizontal="center" vertical="center" shrinkToFit="1"/>
    </xf>
    <xf numFmtId="38" fontId="6" fillId="0" borderId="37" xfId="1" applyFont="1" applyBorder="1" applyAlignment="1">
      <alignment horizontal="center" vertical="center" shrinkToFit="1"/>
    </xf>
    <xf numFmtId="38" fontId="6" fillId="0" borderId="38" xfId="1" applyFont="1" applyBorder="1" applyAlignment="1">
      <alignment horizontal="center" vertical="center" shrinkToFit="1"/>
    </xf>
    <xf numFmtId="38" fontId="6" fillId="0" borderId="39" xfId="1" applyFont="1" applyBorder="1" applyAlignment="1">
      <alignment horizontal="center" vertical="center" shrinkToFit="1"/>
    </xf>
    <xf numFmtId="38" fontId="6" fillId="0" borderId="48" xfId="1" applyFont="1" applyFill="1" applyBorder="1" applyAlignment="1">
      <alignment horizontal="center" vertical="center" shrinkToFit="1"/>
    </xf>
    <xf numFmtId="38" fontId="6" fillId="2" borderId="31" xfId="1" applyFont="1" applyFill="1" applyBorder="1" applyAlignment="1">
      <alignment horizontal="center" vertical="center" textRotation="255" shrinkToFit="1"/>
    </xf>
    <xf numFmtId="38" fontId="6" fillId="2" borderId="7" xfId="1" applyFont="1" applyFill="1" applyBorder="1" applyAlignment="1">
      <alignment horizontal="center" vertical="center" shrinkToFit="1"/>
    </xf>
    <xf numFmtId="38" fontId="6" fillId="2" borderId="6" xfId="1" applyFont="1" applyFill="1" applyBorder="1" applyAlignment="1">
      <alignment horizontal="center" vertical="center" shrinkToFit="1"/>
    </xf>
    <xf numFmtId="38" fontId="6" fillId="2" borderId="1" xfId="1" applyFont="1" applyFill="1" applyBorder="1" applyAlignment="1">
      <alignment horizontal="center" vertical="center" shrinkToFit="1"/>
    </xf>
    <xf numFmtId="38" fontId="6" fillId="0" borderId="11" xfId="1" applyFont="1" applyFill="1" applyBorder="1" applyAlignment="1">
      <alignment horizontal="center" vertical="center" shrinkToFit="1"/>
    </xf>
    <xf numFmtId="38" fontId="6" fillId="0" borderId="22" xfId="1" applyFont="1" applyFill="1" applyBorder="1" applyAlignment="1">
      <alignment horizontal="center" vertical="center" shrinkToFit="1"/>
    </xf>
    <xf numFmtId="38" fontId="6" fillId="6" borderId="100" xfId="1" applyFont="1" applyFill="1" applyBorder="1" applyAlignment="1">
      <alignment horizontal="center" vertical="center" shrinkToFit="1"/>
    </xf>
    <xf numFmtId="38" fontId="6" fillId="6" borderId="98" xfId="1" applyFont="1" applyFill="1" applyBorder="1" applyAlignment="1">
      <alignment horizontal="center" vertical="center" shrinkToFit="1"/>
    </xf>
    <xf numFmtId="38" fontId="6" fillId="6" borderId="32" xfId="1" applyFont="1" applyFill="1" applyBorder="1" applyAlignment="1">
      <alignment horizontal="center" vertical="center" shrinkToFit="1"/>
    </xf>
    <xf numFmtId="38" fontId="6" fillId="6" borderId="53" xfId="1" applyFont="1" applyFill="1" applyBorder="1" applyAlignment="1">
      <alignment horizontal="center" vertical="center" shrinkToFit="1"/>
    </xf>
    <xf numFmtId="38" fontId="6" fillId="6" borderId="13" xfId="1" applyFont="1" applyFill="1" applyBorder="1" applyAlignment="1">
      <alignment horizontal="center" vertical="center" shrinkToFit="1"/>
    </xf>
    <xf numFmtId="38" fontId="6" fillId="2" borderId="15" xfId="1" applyFont="1" applyFill="1" applyBorder="1" applyAlignment="1">
      <alignment horizontal="center" vertical="center" shrinkToFit="1"/>
    </xf>
    <xf numFmtId="38" fontId="6" fillId="2" borderId="20" xfId="1" applyFont="1" applyFill="1" applyBorder="1" applyAlignment="1">
      <alignment horizontal="center" vertical="center" shrinkToFit="1"/>
    </xf>
    <xf numFmtId="38" fontId="6" fillId="2" borderId="40" xfId="1" applyFont="1" applyFill="1" applyBorder="1" applyAlignment="1">
      <alignment horizontal="center" vertical="center" shrinkToFit="1"/>
    </xf>
    <xf numFmtId="38" fontId="6" fillId="0" borderId="24" xfId="1" applyFont="1" applyFill="1" applyBorder="1" applyAlignment="1">
      <alignment horizontal="center" vertical="center" shrinkToFit="1"/>
    </xf>
    <xf numFmtId="38" fontId="6" fillId="0" borderId="6" xfId="1" applyFont="1" applyFill="1" applyBorder="1" applyAlignment="1">
      <alignment horizontal="center" vertical="center" shrinkToFit="1"/>
    </xf>
    <xf numFmtId="38" fontId="6" fillId="2" borderId="68" xfId="1" applyFont="1" applyFill="1" applyBorder="1" applyAlignment="1">
      <alignment horizontal="center" vertical="center" shrinkToFit="1"/>
    </xf>
    <xf numFmtId="38" fontId="6" fillId="2" borderId="13" xfId="1" applyFont="1" applyFill="1" applyBorder="1" applyAlignment="1">
      <alignment horizontal="center" vertical="center" shrinkToFit="1"/>
    </xf>
    <xf numFmtId="38" fontId="6" fillId="2" borderId="32" xfId="1" applyFont="1" applyFill="1" applyBorder="1" applyAlignment="1">
      <alignment horizontal="center" vertical="center" shrinkToFit="1"/>
    </xf>
    <xf numFmtId="38" fontId="6" fillId="2" borderId="98" xfId="1" applyFont="1" applyFill="1" applyBorder="1" applyAlignment="1">
      <alignment horizontal="center" vertical="center" shrinkToFit="1"/>
    </xf>
    <xf numFmtId="38" fontId="6" fillId="2" borderId="99" xfId="1" applyFont="1" applyFill="1" applyBorder="1" applyAlignment="1">
      <alignment horizontal="center" vertical="center" shrinkToFit="1"/>
    </xf>
    <xf numFmtId="38" fontId="6" fillId="2" borderId="52" xfId="1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 vertical="center" shrinkToFit="1"/>
    </xf>
    <xf numFmtId="0" fontId="6" fillId="6" borderId="52" xfId="0" applyFont="1" applyFill="1" applyBorder="1" applyAlignment="1">
      <alignment horizontal="center" vertical="center" shrinkToFit="1"/>
    </xf>
    <xf numFmtId="38" fontId="6" fillId="2" borderId="53" xfId="1" applyFont="1" applyFill="1" applyBorder="1" applyAlignment="1">
      <alignment horizontal="center" vertical="center" shrinkToFit="1"/>
    </xf>
    <xf numFmtId="38" fontId="6" fillId="0" borderId="0" xfId="1" applyFont="1" applyAlignment="1">
      <alignment horizontal="center" vertical="center" shrinkToFit="1"/>
    </xf>
    <xf numFmtId="38" fontId="6" fillId="0" borderId="41" xfId="1" applyFont="1" applyBorder="1" applyAlignment="1">
      <alignment horizontal="left" vertical="center" shrinkToFit="1"/>
    </xf>
    <xf numFmtId="38" fontId="6" fillId="0" borderId="34" xfId="1" applyFont="1" applyFill="1" applyBorder="1" applyAlignment="1">
      <alignment horizontal="center" vertical="center" shrinkToFit="1"/>
    </xf>
    <xf numFmtId="38" fontId="6" fillId="0" borderId="35" xfId="1" applyFont="1" applyFill="1" applyBorder="1" applyAlignment="1">
      <alignment horizontal="center" vertical="center" shrinkToFit="1"/>
    </xf>
    <xf numFmtId="38" fontId="6" fillId="0" borderId="25" xfId="1" applyFont="1" applyFill="1" applyBorder="1" applyAlignment="1">
      <alignment horizontal="center" vertical="center" shrinkToFit="1"/>
    </xf>
    <xf numFmtId="38" fontId="6" fillId="0" borderId="36" xfId="1" applyFont="1" applyFill="1" applyBorder="1" applyAlignment="1">
      <alignment horizontal="center" vertical="center" shrinkToFit="1"/>
    </xf>
    <xf numFmtId="38" fontId="6" fillId="2" borderId="76" xfId="1" applyFont="1" applyFill="1" applyBorder="1" applyAlignment="1">
      <alignment horizontal="center" vertical="center" shrinkToFit="1"/>
    </xf>
    <xf numFmtId="38" fontId="6" fillId="2" borderId="77" xfId="1" applyFont="1" applyFill="1" applyBorder="1" applyAlignment="1">
      <alignment horizontal="center" vertical="center" shrinkToFit="1"/>
    </xf>
    <xf numFmtId="38" fontId="6" fillId="0" borderId="9" xfId="1" applyFont="1" applyFill="1" applyBorder="1" applyAlignment="1">
      <alignment horizontal="center" vertical="center" shrinkToFit="1"/>
    </xf>
    <xf numFmtId="176" fontId="10" fillId="0" borderId="49" xfId="1" applyNumberFormat="1" applyFont="1" applyBorder="1" applyAlignment="1">
      <alignment horizontal="right" vertical="center" indent="1" shrinkToFit="1"/>
    </xf>
    <xf numFmtId="176" fontId="10" fillId="0" borderId="51" xfId="1" applyNumberFormat="1" applyFont="1" applyBorder="1" applyAlignment="1">
      <alignment horizontal="right" vertical="center" indent="1" shrinkToFit="1"/>
    </xf>
    <xf numFmtId="176" fontId="10" fillId="0" borderId="42" xfId="1" applyNumberFormat="1" applyFont="1" applyBorder="1" applyAlignment="1">
      <alignment horizontal="right" vertical="center" indent="1" shrinkToFit="1"/>
    </xf>
    <xf numFmtId="176" fontId="10" fillId="0" borderId="43" xfId="1" applyNumberFormat="1" applyFont="1" applyBorder="1" applyAlignment="1">
      <alignment horizontal="right" vertical="center" indent="1" shrinkToFit="1"/>
    </xf>
    <xf numFmtId="176" fontId="10" fillId="0" borderId="44" xfId="1" applyNumberFormat="1" applyFont="1" applyBorder="1" applyAlignment="1">
      <alignment horizontal="right" vertical="center" indent="1" shrinkToFit="1"/>
    </xf>
    <xf numFmtId="176" fontId="10" fillId="0" borderId="46" xfId="1" applyNumberFormat="1" applyFont="1" applyBorder="1" applyAlignment="1">
      <alignment horizontal="right" vertical="center" indent="1" shrinkToFit="1"/>
    </xf>
    <xf numFmtId="38" fontId="6" fillId="0" borderId="3" xfId="1" applyFont="1" applyFill="1" applyBorder="1" applyAlignment="1">
      <alignment horizontal="center" vertical="center" shrinkToFit="1"/>
    </xf>
    <xf numFmtId="38" fontId="6" fillId="2" borderId="33" xfId="1" applyFont="1" applyFill="1" applyBorder="1" applyAlignment="1">
      <alignment horizontal="center" vertical="center" shrinkToFit="1"/>
    </xf>
    <xf numFmtId="38" fontId="6" fillId="0" borderId="102" xfId="1" applyFont="1" applyFill="1" applyBorder="1" applyAlignment="1">
      <alignment horizontal="center" vertical="center" shrinkToFit="1"/>
    </xf>
    <xf numFmtId="38" fontId="6" fillId="0" borderId="103" xfId="1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6" borderId="13" xfId="0" applyFont="1" applyFill="1" applyBorder="1" applyAlignment="1">
      <alignment horizontal="center" vertical="center" shrinkToFit="1"/>
    </xf>
    <xf numFmtId="0" fontId="6" fillId="6" borderId="32" xfId="0" applyFont="1" applyFill="1" applyBorder="1" applyAlignment="1">
      <alignment horizontal="center" vertical="center" shrinkToFit="1"/>
    </xf>
    <xf numFmtId="0" fontId="6" fillId="6" borderId="33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38" fontId="7" fillId="2" borderId="44" xfId="1" applyFont="1" applyFill="1" applyBorder="1" applyAlignment="1">
      <alignment horizontal="center" vertical="center" shrinkToFit="1"/>
    </xf>
    <xf numFmtId="38" fontId="7" fillId="2" borderId="90" xfId="1" applyFont="1" applyFill="1" applyBorder="1" applyAlignment="1">
      <alignment horizontal="center" vertical="center" shrinkToFit="1"/>
    </xf>
    <xf numFmtId="38" fontId="7" fillId="0" borderId="95" xfId="1" applyFont="1" applyBorder="1" applyAlignment="1" applyProtection="1">
      <alignment horizontal="center" vertical="center"/>
      <protection locked="0"/>
    </xf>
    <xf numFmtId="38" fontId="7" fillId="0" borderId="45" xfId="1" applyFont="1" applyBorder="1" applyAlignment="1" applyProtection="1">
      <alignment horizontal="center" vertical="center"/>
      <protection locked="0"/>
    </xf>
    <xf numFmtId="38" fontId="7" fillId="0" borderId="45" xfId="1" applyFont="1" applyBorder="1" applyAlignment="1">
      <alignment horizontal="center" vertical="center" shrinkToFit="1"/>
    </xf>
    <xf numFmtId="38" fontId="7" fillId="0" borderId="96" xfId="1" applyFont="1" applyBorder="1" applyAlignment="1">
      <alignment horizontal="center" vertical="center" shrinkToFit="1"/>
    </xf>
    <xf numFmtId="38" fontId="7" fillId="2" borderId="16" xfId="1" applyFont="1" applyFill="1" applyBorder="1" applyAlignment="1">
      <alignment horizontal="center" vertical="center" shrinkToFit="1"/>
    </xf>
    <xf numFmtId="38" fontId="7" fillId="2" borderId="84" xfId="1" applyFont="1" applyFill="1" applyBorder="1" applyAlignment="1">
      <alignment horizontal="center" vertical="center" shrinkToFit="1"/>
    </xf>
    <xf numFmtId="38" fontId="7" fillId="0" borderId="16" xfId="1" applyFont="1" applyBorder="1" applyAlignment="1" applyProtection="1">
      <alignment horizontal="center" vertical="center"/>
      <protection locked="0"/>
    </xf>
    <xf numFmtId="38" fontId="7" fillId="0" borderId="21" xfId="1" applyFont="1" applyBorder="1" applyAlignment="1" applyProtection="1">
      <alignment horizontal="center" vertical="center"/>
      <protection locked="0"/>
    </xf>
    <xf numFmtId="38" fontId="7" fillId="0" borderId="91" xfId="1" applyFont="1" applyBorder="1" applyAlignment="1" applyProtection="1">
      <alignment horizontal="center" vertical="center"/>
      <protection locked="0"/>
    </xf>
    <xf numFmtId="38" fontId="7" fillId="2" borderId="97" xfId="1" applyFont="1" applyFill="1" applyBorder="1" applyAlignment="1">
      <alignment horizontal="center" vertical="center" shrinkToFit="1"/>
    </xf>
    <xf numFmtId="38" fontId="7" fillId="2" borderId="84" xfId="1" applyFont="1" applyFill="1" applyBorder="1" applyAlignment="1">
      <alignment horizontal="center" vertical="center"/>
    </xf>
    <xf numFmtId="38" fontId="9" fillId="2" borderId="14" xfId="1" applyFont="1" applyFill="1" applyBorder="1" applyAlignment="1">
      <alignment horizontal="center" vertical="center" shrinkToFit="1"/>
    </xf>
    <xf numFmtId="38" fontId="9" fillId="2" borderId="19" xfId="1" applyFont="1" applyFill="1" applyBorder="1" applyAlignment="1">
      <alignment horizontal="center" vertical="center" shrinkToFit="1"/>
    </xf>
    <xf numFmtId="38" fontId="9" fillId="2" borderId="83" xfId="1" applyFont="1" applyFill="1" applyBorder="1" applyAlignment="1">
      <alignment horizontal="center" vertical="center" shrinkToFit="1"/>
    </xf>
    <xf numFmtId="38" fontId="9" fillId="2" borderId="82" xfId="1" applyFont="1" applyFill="1" applyBorder="1" applyAlignment="1">
      <alignment horizontal="center" vertical="center" shrinkToFit="1"/>
    </xf>
    <xf numFmtId="38" fontId="6" fillId="2" borderId="63" xfId="1" applyFont="1" applyFill="1" applyBorder="1" applyAlignment="1">
      <alignment horizontal="center" vertical="center" textRotation="255" shrinkToFit="1"/>
    </xf>
    <xf numFmtId="38" fontId="6" fillId="2" borderId="12" xfId="1" applyFont="1" applyFill="1" applyBorder="1" applyAlignment="1">
      <alignment horizontal="center" vertical="center" textRotation="255" shrinkToFit="1"/>
    </xf>
    <xf numFmtId="38" fontId="6" fillId="2" borderId="78" xfId="1" applyFont="1" applyFill="1" applyBorder="1" applyAlignment="1">
      <alignment horizontal="center" vertical="center" textRotation="255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38" fontId="7" fillId="2" borderId="56" xfId="1" applyFont="1" applyFill="1" applyBorder="1" applyAlignment="1">
      <alignment horizontal="center" vertical="center" shrinkToFit="1"/>
    </xf>
    <xf numFmtId="38" fontId="7" fillId="2" borderId="1" xfId="1" applyFont="1" applyFill="1" applyBorder="1" applyAlignment="1">
      <alignment horizontal="center" vertical="center"/>
    </xf>
    <xf numFmtId="38" fontId="7" fillId="0" borderId="7" xfId="1" applyFont="1" applyBorder="1" applyAlignment="1" applyProtection="1">
      <alignment horizontal="center" vertical="center"/>
      <protection locked="0"/>
    </xf>
    <xf numFmtId="38" fontId="7" fillId="0" borderId="6" xfId="1" applyFont="1" applyBorder="1" applyAlignment="1" applyProtection="1">
      <alignment horizontal="center" vertical="center"/>
      <protection locked="0"/>
    </xf>
    <xf numFmtId="38" fontId="7" fillId="0" borderId="79" xfId="1" applyFont="1" applyBorder="1" applyAlignment="1" applyProtection="1">
      <alignment horizontal="center" vertical="center"/>
      <protection locked="0"/>
    </xf>
    <xf numFmtId="38" fontId="6" fillId="2" borderId="49" xfId="1" applyFont="1" applyFill="1" applyBorder="1" applyAlignment="1">
      <alignment horizontal="center" vertical="center" wrapText="1" shrinkToFit="1"/>
    </xf>
    <xf numFmtId="38" fontId="6" fillId="2" borderId="48" xfId="1" applyFont="1" applyFill="1" applyBorder="1" applyAlignment="1">
      <alignment horizontal="center" vertical="center" wrapText="1" shrinkToFit="1"/>
    </xf>
    <xf numFmtId="38" fontId="6" fillId="2" borderId="94" xfId="1" applyFont="1" applyFill="1" applyBorder="1" applyAlignment="1">
      <alignment horizontal="center" vertical="center" wrapText="1" shrinkToFit="1"/>
    </xf>
    <xf numFmtId="38" fontId="6" fillId="2" borderId="68" xfId="1" applyFont="1" applyFill="1" applyBorder="1" applyAlignment="1">
      <alignment horizontal="center" vertical="center" wrapText="1" shrinkToFit="1"/>
    </xf>
    <xf numFmtId="38" fontId="7" fillId="0" borderId="66" xfId="1" applyFont="1" applyFill="1" applyBorder="1" applyAlignment="1" applyProtection="1">
      <alignment horizontal="center" vertical="center" shrinkToFit="1"/>
      <protection locked="0"/>
    </xf>
    <xf numFmtId="38" fontId="7" fillId="0" borderId="67" xfId="1" applyFont="1" applyFill="1" applyBorder="1" applyAlignment="1" applyProtection="1">
      <alignment horizontal="center" vertical="center" shrinkToFit="1"/>
      <protection locked="0"/>
    </xf>
    <xf numFmtId="38" fontId="7" fillId="0" borderId="8" xfId="1" applyFont="1" applyFill="1" applyBorder="1" applyAlignment="1" applyProtection="1">
      <alignment horizontal="center" vertical="center" shrinkToFit="1"/>
      <protection locked="0"/>
    </xf>
    <xf numFmtId="38" fontId="7" fillId="2" borderId="69" xfId="1" applyFont="1" applyFill="1" applyBorder="1" applyAlignment="1">
      <alignment horizontal="center" vertical="center" shrinkToFit="1"/>
    </xf>
    <xf numFmtId="38" fontId="7" fillId="2" borderId="70" xfId="1" applyFont="1" applyFill="1" applyBorder="1" applyAlignment="1">
      <alignment horizontal="center" vertical="center" shrinkToFit="1"/>
    </xf>
    <xf numFmtId="38" fontId="7" fillId="0" borderId="66" xfId="1" applyFont="1" applyBorder="1" applyAlignment="1" applyProtection="1">
      <alignment horizontal="center" vertical="center" shrinkToFit="1"/>
      <protection locked="0"/>
    </xf>
    <xf numFmtId="38" fontId="7" fillId="0" borderId="67" xfId="1" applyFont="1" applyBorder="1" applyAlignment="1" applyProtection="1">
      <alignment horizontal="center" vertical="center" shrinkToFit="1"/>
      <protection locked="0"/>
    </xf>
    <xf numFmtId="38" fontId="7" fillId="2" borderId="6" xfId="1" applyFont="1" applyFill="1" applyBorder="1" applyAlignment="1">
      <alignment horizontal="center" vertical="center"/>
    </xf>
    <xf numFmtId="38" fontId="7" fillId="2" borderId="79" xfId="1" applyFont="1" applyFill="1" applyBorder="1" applyAlignment="1">
      <alignment horizontal="center" vertical="center"/>
    </xf>
    <xf numFmtId="38" fontId="7" fillId="0" borderId="60" xfId="1" applyFont="1" applyFill="1" applyBorder="1" applyAlignment="1" applyProtection="1">
      <alignment horizontal="center" vertical="center" shrinkToFit="1"/>
      <protection locked="0"/>
    </xf>
    <xf numFmtId="38" fontId="7" fillId="0" borderId="61" xfId="1" applyFont="1" applyFill="1" applyBorder="1" applyAlignment="1" applyProtection="1">
      <alignment horizontal="center" vertical="center" shrinkToFit="1"/>
      <protection locked="0"/>
    </xf>
    <xf numFmtId="38" fontId="7" fillId="0" borderId="62" xfId="1" applyFont="1" applyFill="1" applyBorder="1" applyAlignment="1" applyProtection="1">
      <alignment horizontal="center" vertical="center" shrinkToFit="1"/>
      <protection locked="0"/>
    </xf>
    <xf numFmtId="38" fontId="7" fillId="2" borderId="54" xfId="1" applyFont="1" applyFill="1" applyBorder="1" applyAlignment="1">
      <alignment horizontal="center" vertical="center" shrinkToFit="1"/>
    </xf>
    <xf numFmtId="38" fontId="7" fillId="2" borderId="55" xfId="1" applyFont="1" applyFill="1" applyBorder="1" applyAlignment="1">
      <alignment horizontal="center" vertical="center" shrinkToFit="1"/>
    </xf>
    <xf numFmtId="38" fontId="7" fillId="0" borderId="57" xfId="1" applyFont="1" applyBorder="1" applyAlignment="1" applyProtection="1">
      <alignment horizontal="center" vertical="center"/>
      <protection locked="0"/>
    </xf>
    <xf numFmtId="38" fontId="7" fillId="0" borderId="58" xfId="1" applyFont="1" applyBorder="1" applyAlignment="1" applyProtection="1">
      <alignment horizontal="center" vertical="center"/>
      <protection locked="0"/>
    </xf>
    <xf numFmtId="38" fontId="7" fillId="0" borderId="59" xfId="1" applyFont="1" applyBorder="1" applyAlignment="1" applyProtection="1">
      <alignment horizontal="center" vertical="center"/>
      <protection locked="0"/>
    </xf>
    <xf numFmtId="38" fontId="7" fillId="2" borderId="1" xfId="1" applyFont="1" applyFill="1" applyBorder="1" applyAlignment="1">
      <alignment horizontal="center" vertical="center" shrinkToFit="1"/>
    </xf>
    <xf numFmtId="38" fontId="5" fillId="0" borderId="0" xfId="1" applyFont="1" applyAlignment="1">
      <alignment horizontal="center" vertical="center" shrinkToFit="1"/>
    </xf>
    <xf numFmtId="38" fontId="9" fillId="0" borderId="0" xfId="1" applyFont="1" applyBorder="1" applyAlignment="1">
      <alignment horizontal="center" vertical="center" shrinkToFit="1"/>
    </xf>
    <xf numFmtId="38" fontId="7" fillId="2" borderId="85" xfId="1" applyFont="1" applyFill="1" applyBorder="1" applyAlignment="1">
      <alignment horizontal="center" vertical="center" shrinkToFit="1"/>
    </xf>
    <xf numFmtId="38" fontId="7" fillId="2" borderId="86" xfId="1" applyFont="1" applyFill="1" applyBorder="1" applyAlignment="1">
      <alignment horizontal="center" vertical="center" shrinkToFit="1"/>
    </xf>
    <xf numFmtId="38" fontId="7" fillId="2" borderId="87" xfId="1" applyFont="1" applyFill="1" applyBorder="1" applyAlignment="1">
      <alignment horizontal="center" vertical="center" shrinkToFit="1"/>
    </xf>
    <xf numFmtId="38" fontId="7" fillId="2" borderId="88" xfId="1" applyFont="1" applyFill="1" applyBorder="1" applyAlignment="1">
      <alignment horizontal="center" vertical="center" shrinkToFit="1"/>
    </xf>
    <xf numFmtId="38" fontId="7" fillId="2" borderId="89" xfId="1" applyFont="1" applyFill="1" applyBorder="1" applyAlignment="1">
      <alignment horizontal="center" vertical="center" shrinkToFit="1"/>
    </xf>
    <xf numFmtId="38" fontId="7" fillId="2" borderId="92" xfId="1" applyFont="1" applyFill="1" applyBorder="1" applyAlignment="1">
      <alignment horizontal="center" vertical="center" shrinkToFit="1"/>
    </xf>
    <xf numFmtId="38" fontId="7" fillId="2" borderId="104" xfId="1" applyFont="1" applyFill="1" applyBorder="1" applyAlignment="1">
      <alignment horizontal="center" vertical="center" shrinkToFit="1"/>
    </xf>
    <xf numFmtId="38" fontId="7" fillId="2" borderId="105" xfId="1" applyFont="1" applyFill="1" applyBorder="1" applyAlignment="1">
      <alignment horizontal="center" vertical="center" shrinkToFit="1"/>
    </xf>
    <xf numFmtId="38" fontId="7" fillId="2" borderId="49" xfId="1" applyFont="1" applyFill="1" applyBorder="1" applyAlignment="1">
      <alignment horizontal="center" vertical="center" shrinkToFit="1"/>
    </xf>
    <xf numFmtId="38" fontId="7" fillId="2" borderId="48" xfId="1" applyFont="1" applyFill="1" applyBorder="1" applyAlignment="1">
      <alignment horizontal="center" vertical="center" shrinkToFit="1"/>
    </xf>
    <xf numFmtId="38" fontId="7" fillId="0" borderId="47" xfId="1" applyFont="1" applyBorder="1" applyAlignment="1" applyProtection="1">
      <alignment horizontal="center" vertical="center" shrinkToFit="1"/>
      <protection locked="0"/>
    </xf>
    <xf numFmtId="38" fontId="7" fillId="0" borderId="50" xfId="1" applyFont="1" applyBorder="1" applyAlignment="1" applyProtection="1">
      <alignment horizontal="center" vertical="center"/>
      <protection locked="0"/>
    </xf>
    <xf numFmtId="38" fontId="7" fillId="0" borderId="65" xfId="1" applyFont="1" applyBorder="1" applyAlignment="1" applyProtection="1">
      <alignment horizontal="center" vertical="center"/>
      <protection locked="0"/>
    </xf>
    <xf numFmtId="38" fontId="7" fillId="2" borderId="74" xfId="1" applyFont="1" applyFill="1" applyBorder="1" applyAlignment="1">
      <alignment horizontal="center" vertical="center" shrinkToFit="1"/>
    </xf>
    <xf numFmtId="38" fontId="7" fillId="2" borderId="75" xfId="1" applyFont="1" applyFill="1" applyBorder="1" applyAlignment="1">
      <alignment horizontal="center" vertical="center"/>
    </xf>
    <xf numFmtId="38" fontId="7" fillId="0" borderId="71" xfId="1" applyFont="1" applyBorder="1" applyAlignment="1" applyProtection="1">
      <alignment horizontal="center" vertical="center" shrinkToFit="1"/>
      <protection locked="0"/>
    </xf>
    <xf numFmtId="38" fontId="7" fillId="0" borderId="72" xfId="1" applyFont="1" applyBorder="1" applyAlignment="1" applyProtection="1">
      <alignment horizontal="center" vertical="center"/>
      <protection locked="0"/>
    </xf>
    <xf numFmtId="38" fontId="7" fillId="0" borderId="73" xfId="1" applyFont="1" applyBorder="1" applyAlignment="1" applyProtection="1">
      <alignment horizontal="center" vertical="center"/>
      <protection locked="0"/>
    </xf>
    <xf numFmtId="38" fontId="7" fillId="2" borderId="56" xfId="1" applyFont="1" applyFill="1" applyBorder="1" applyAlignment="1">
      <alignment horizontal="center" vertical="center"/>
    </xf>
    <xf numFmtId="38" fontId="7" fillId="2" borderId="70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/>
    </xf>
    <xf numFmtId="38" fontId="9" fillId="0" borderId="6" xfId="1" applyFont="1" applyFill="1" applyBorder="1" applyAlignment="1">
      <alignment horizontal="center"/>
    </xf>
    <xf numFmtId="38" fontId="9" fillId="0" borderId="1" xfId="1" applyFont="1" applyFill="1" applyBorder="1" applyAlignment="1">
      <alignment horizontal="center"/>
    </xf>
    <xf numFmtId="38" fontId="11" fillId="4" borderId="7" xfId="1" applyFont="1" applyFill="1" applyBorder="1" applyAlignment="1">
      <alignment horizontal="center"/>
    </xf>
    <xf numFmtId="38" fontId="11" fillId="4" borderId="6" xfId="1" applyFont="1" applyFill="1" applyBorder="1" applyAlignment="1">
      <alignment horizontal="center"/>
    </xf>
    <xf numFmtId="38" fontId="11" fillId="4" borderId="1" xfId="1" applyFont="1" applyFill="1" applyBorder="1" applyAlignment="1">
      <alignment horizontal="center"/>
    </xf>
    <xf numFmtId="38" fontId="9" fillId="2" borderId="10" xfId="1" applyFont="1" applyFill="1" applyBorder="1" applyAlignment="1">
      <alignment horizontal="center" vertical="center" shrinkToFit="1"/>
    </xf>
    <xf numFmtId="38" fontId="9" fillId="2" borderId="1" xfId="1" applyFont="1" applyFill="1" applyBorder="1" applyAlignment="1">
      <alignment horizontal="center" vertical="center" shrinkToFit="1"/>
    </xf>
    <xf numFmtId="38" fontId="7" fillId="0" borderId="7" xfId="1" applyFont="1" applyBorder="1" applyAlignment="1" applyProtection="1">
      <alignment horizontal="center" vertical="center" shrinkToFit="1"/>
      <protection locked="0"/>
    </xf>
    <xf numFmtId="38" fontId="7" fillId="0" borderId="6" xfId="1" applyFont="1" applyBorder="1" applyAlignment="1" applyProtection="1">
      <alignment horizontal="center" vertical="center" shrinkToFit="1"/>
      <protection locked="0"/>
    </xf>
    <xf numFmtId="38" fontId="7" fillId="0" borderId="52" xfId="1" applyFont="1" applyBorder="1" applyAlignment="1" applyProtection="1">
      <alignment horizontal="center" vertical="center" shrinkToFit="1"/>
      <protection locked="0"/>
    </xf>
    <xf numFmtId="38" fontId="7" fillId="0" borderId="1" xfId="1" applyFont="1" applyBorder="1" applyAlignment="1">
      <alignment horizontal="center"/>
    </xf>
    <xf numFmtId="0" fontId="6" fillId="6" borderId="53" xfId="0" applyFont="1" applyFill="1" applyBorder="1" applyAlignment="1">
      <alignment horizontal="center" vertical="center" shrinkToFit="1"/>
    </xf>
    <xf numFmtId="38" fontId="6" fillId="2" borderId="107" xfId="1" applyFont="1" applyFill="1" applyBorder="1" applyAlignment="1">
      <alignment horizontal="center" vertical="center" shrinkToFit="1"/>
    </xf>
    <xf numFmtId="40" fontId="10" fillId="0" borderId="49" xfId="1" applyNumberFormat="1" applyFont="1" applyBorder="1" applyAlignment="1">
      <alignment horizontal="center" vertical="center" shrinkToFit="1"/>
    </xf>
    <xf numFmtId="40" fontId="10" fillId="0" borderId="50" xfId="1" applyNumberFormat="1" applyFont="1" applyBorder="1" applyAlignment="1">
      <alignment horizontal="center" vertical="center" shrinkToFit="1"/>
    </xf>
    <xf numFmtId="40" fontId="10" fillId="0" borderId="51" xfId="1" applyNumberFormat="1" applyFont="1" applyBorder="1" applyAlignment="1">
      <alignment horizontal="center" vertical="center" shrinkToFit="1"/>
    </xf>
    <xf numFmtId="40" fontId="10" fillId="0" borderId="42" xfId="1" applyNumberFormat="1" applyFont="1" applyBorder="1" applyAlignment="1">
      <alignment horizontal="center" vertical="center" shrinkToFit="1"/>
    </xf>
    <xf numFmtId="40" fontId="10" fillId="0" borderId="0" xfId="1" applyNumberFormat="1" applyFont="1" applyBorder="1" applyAlignment="1">
      <alignment horizontal="center" vertical="center" shrinkToFit="1"/>
    </xf>
    <xf numFmtId="40" fontId="10" fillId="0" borderId="43" xfId="1" applyNumberFormat="1" applyFont="1" applyBorder="1" applyAlignment="1">
      <alignment horizontal="center" vertical="center" shrinkToFit="1"/>
    </xf>
    <xf numFmtId="40" fontId="10" fillId="0" borderId="44" xfId="1" applyNumberFormat="1" applyFont="1" applyBorder="1" applyAlignment="1">
      <alignment horizontal="center" vertical="center" shrinkToFit="1"/>
    </xf>
    <xf numFmtId="40" fontId="10" fillId="0" borderId="45" xfId="1" applyNumberFormat="1" applyFont="1" applyBorder="1" applyAlignment="1">
      <alignment horizontal="center" vertical="center" shrinkToFit="1"/>
    </xf>
    <xf numFmtId="40" fontId="10" fillId="0" borderId="46" xfId="1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38" fontId="6" fillId="0" borderId="18" xfId="1" applyFont="1" applyFill="1" applyBorder="1" applyAlignment="1">
      <alignment horizontal="center" vertical="center" shrinkToFit="1"/>
    </xf>
    <xf numFmtId="38" fontId="6" fillId="0" borderId="15" xfId="1" applyFont="1" applyFill="1" applyBorder="1" applyAlignment="1">
      <alignment horizontal="center" vertical="center" shrinkToFit="1"/>
    </xf>
    <xf numFmtId="38" fontId="6" fillId="0" borderId="68" xfId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7" borderId="13" xfId="1" applyFont="1" applyFill="1" applyBorder="1" applyAlignment="1">
      <alignment horizontal="center" vertical="center" shrinkToFit="1"/>
    </xf>
    <xf numFmtId="38" fontId="6" fillId="7" borderId="32" xfId="1" applyFont="1" applyFill="1" applyBorder="1" applyAlignment="1">
      <alignment horizontal="center" vertical="center" shrinkToFit="1"/>
    </xf>
    <xf numFmtId="38" fontId="6" fillId="7" borderId="33" xfId="1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6" borderId="15" xfId="0" applyFont="1" applyFill="1" applyBorder="1" applyAlignment="1">
      <alignment horizontal="center" vertical="center" shrinkToFit="1"/>
    </xf>
    <xf numFmtId="0" fontId="6" fillId="6" borderId="20" xfId="0" applyFont="1" applyFill="1" applyBorder="1" applyAlignment="1">
      <alignment horizontal="center" vertical="center" shrinkToFit="1"/>
    </xf>
    <xf numFmtId="38" fontId="9" fillId="2" borderId="0" xfId="1" applyFont="1" applyFill="1" applyBorder="1" applyAlignment="1">
      <alignment horizontal="center" vertical="center" shrinkToFit="1"/>
    </xf>
    <xf numFmtId="38" fontId="9" fillId="2" borderId="103" xfId="1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</cellXfs>
  <cellStyles count="9">
    <cellStyle name="桁区切り" xfId="1" builtinId="6"/>
    <cellStyle name="桁区切り 2" xfId="4" xr:uid="{00000000-0005-0000-0000-000001000000}"/>
    <cellStyle name="桁区切り 3" xfId="6" xr:uid="{00000000-0005-0000-0000-000002000000}"/>
    <cellStyle name="桁区切り 4" xfId="8" xr:uid="{00000000-0005-0000-0000-000003000000}"/>
    <cellStyle name="標準" xfId="0" builtinId="0"/>
    <cellStyle name="標準 2" xfId="2" xr:uid="{00000000-0005-0000-0000-000005000000}"/>
    <cellStyle name="標準 3" xfId="3" xr:uid="{00000000-0005-0000-0000-000006000000}"/>
    <cellStyle name="標準 4" xfId="5" xr:uid="{00000000-0005-0000-0000-000007000000}"/>
    <cellStyle name="標準 5" xfId="7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123826</xdr:colOff>
      <xdr:row>61</xdr:row>
      <xdr:rowOff>161925</xdr:rowOff>
    </xdr:from>
    <xdr:to>
      <xdr:col>21</xdr:col>
      <xdr:colOff>47625</xdr:colOff>
      <xdr:row>66</xdr:row>
      <xdr:rowOff>9525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096126" y="10877550"/>
          <a:ext cx="304799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kg</a:t>
          </a:r>
        </a:p>
      </xdr:txBody>
    </xdr:sp>
    <xdr:clientData/>
  </xdr:twoCellAnchor>
  <xdr:twoCellAnchor>
    <xdr:from>
      <xdr:col>24</xdr:col>
      <xdr:colOff>0</xdr:colOff>
      <xdr:row>12</xdr:row>
      <xdr:rowOff>28575</xdr:rowOff>
    </xdr:from>
    <xdr:to>
      <xdr:col>24</xdr:col>
      <xdr:colOff>0</xdr:colOff>
      <xdr:row>12</xdr:row>
      <xdr:rowOff>171450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867775" y="225742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手摺</a:t>
          </a:r>
        </a:p>
      </xdr:txBody>
    </xdr:sp>
    <xdr:clientData/>
  </xdr:twoCellAnchor>
  <xdr:twoCellAnchor>
    <xdr:from>
      <xdr:col>13</xdr:col>
      <xdr:colOff>295275</xdr:colOff>
      <xdr:row>58</xdr:row>
      <xdr:rowOff>19050</xdr:rowOff>
    </xdr:from>
    <xdr:to>
      <xdr:col>15</xdr:col>
      <xdr:colOff>523875</xdr:colOff>
      <xdr:row>64</xdr:row>
      <xdr:rowOff>19050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343525" y="10134600"/>
          <a:ext cx="11620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333375</xdr:colOff>
          <xdr:row>8</xdr:row>
          <xdr:rowOff>57150</xdr:rowOff>
        </xdr:from>
        <xdr:to>
          <xdr:col>25</xdr:col>
          <xdr:colOff>0</xdr:colOff>
          <xdr:row>12</xdr:row>
          <xdr:rowOff>19050</xdr:rowOff>
        </xdr:to>
        <xdr:sp macro="" textlink="">
          <xdr:nvSpPr>
            <xdr:cNvPr id="71681" name="Button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00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数量　消去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9525</xdr:colOff>
      <xdr:row>0</xdr:row>
      <xdr:rowOff>38100</xdr:rowOff>
    </xdr:from>
    <xdr:to>
      <xdr:col>5</xdr:col>
      <xdr:colOff>232012</xdr:colOff>
      <xdr:row>2</xdr:row>
      <xdr:rowOff>131364</xdr:rowOff>
    </xdr:to>
    <xdr:pic>
      <xdr:nvPicPr>
        <xdr:cNvPr id="7" name="図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2337037" cy="436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123826</xdr:colOff>
      <xdr:row>59</xdr:row>
      <xdr:rowOff>161925</xdr:rowOff>
    </xdr:from>
    <xdr:to>
      <xdr:col>21</xdr:col>
      <xdr:colOff>47625</xdr:colOff>
      <xdr:row>61</xdr:row>
      <xdr:rowOff>9525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CCB35494-DB37-484E-BCD9-8748E6C2E459}"/>
            </a:ext>
          </a:extLst>
        </xdr:cNvPr>
        <xdr:cNvSpPr>
          <a:spLocks noChangeArrowheads="1"/>
        </xdr:cNvSpPr>
      </xdr:nvSpPr>
      <xdr:spPr bwMode="auto">
        <a:xfrm>
          <a:off x="7096126" y="10877550"/>
          <a:ext cx="304799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kg</a:t>
          </a:r>
        </a:p>
      </xdr:txBody>
    </xdr:sp>
    <xdr:clientData/>
  </xdr:twoCellAnchor>
  <xdr:twoCellAnchor>
    <xdr:from>
      <xdr:col>24</xdr:col>
      <xdr:colOff>0</xdr:colOff>
      <xdr:row>12</xdr:row>
      <xdr:rowOff>28575</xdr:rowOff>
    </xdr:from>
    <xdr:to>
      <xdr:col>24</xdr:col>
      <xdr:colOff>0</xdr:colOff>
      <xdr:row>12</xdr:row>
      <xdr:rowOff>171450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A1AC31C8-DDC9-4C32-8B5F-F5C61FC37B74}"/>
            </a:ext>
          </a:extLst>
        </xdr:cNvPr>
        <xdr:cNvSpPr>
          <a:spLocks noChangeArrowheads="1"/>
        </xdr:cNvSpPr>
      </xdr:nvSpPr>
      <xdr:spPr bwMode="auto">
        <a:xfrm>
          <a:off x="8467725" y="225742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手摺</a:t>
          </a:r>
        </a:p>
      </xdr:txBody>
    </xdr:sp>
    <xdr:clientData/>
  </xdr:twoCellAnchor>
  <xdr:twoCellAnchor>
    <xdr:from>
      <xdr:col>14</xdr:col>
      <xdr:colOff>104775</xdr:colOff>
      <xdr:row>55</xdr:row>
      <xdr:rowOff>133350</xdr:rowOff>
    </xdr:from>
    <xdr:to>
      <xdr:col>16</xdr:col>
      <xdr:colOff>142875</xdr:colOff>
      <xdr:row>61</xdr:row>
      <xdr:rowOff>0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46D386A6-B286-4A0D-B2FA-299F006F7FE5}"/>
            </a:ext>
          </a:extLst>
        </xdr:cNvPr>
        <xdr:cNvSpPr>
          <a:spLocks noChangeArrowheads="1"/>
        </xdr:cNvSpPr>
      </xdr:nvSpPr>
      <xdr:spPr bwMode="auto">
        <a:xfrm>
          <a:off x="5610225" y="9734550"/>
          <a:ext cx="11620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333375</xdr:colOff>
          <xdr:row>8</xdr:row>
          <xdr:rowOff>57150</xdr:rowOff>
        </xdr:from>
        <xdr:to>
          <xdr:col>25</xdr:col>
          <xdr:colOff>0</xdr:colOff>
          <xdr:row>12</xdr:row>
          <xdr:rowOff>19050</xdr:rowOff>
        </xdr:to>
        <xdr:sp macro="" textlink="">
          <xdr:nvSpPr>
            <xdr:cNvPr id="72705" name="Button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2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数量　消去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9525</xdr:colOff>
      <xdr:row>0</xdr:row>
      <xdr:rowOff>38100</xdr:rowOff>
    </xdr:from>
    <xdr:to>
      <xdr:col>5</xdr:col>
      <xdr:colOff>232012</xdr:colOff>
      <xdr:row>2</xdr:row>
      <xdr:rowOff>131364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423423FD-7FE8-43D5-BA76-BBEFD0E0E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2337037" cy="436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>
    <tabColor theme="4" tint="-0.249977111117893"/>
  </sheetPr>
  <dimension ref="A1:AC79"/>
  <sheetViews>
    <sheetView showZeros="0" topLeftCell="A15" zoomScaleNormal="100" workbookViewId="0">
      <selection activeCell="A59" sqref="A59:N63"/>
    </sheetView>
  </sheetViews>
  <sheetFormatPr defaultColWidth="9" defaultRowHeight="13.5" x14ac:dyDescent="0.15"/>
  <cols>
    <col min="1" max="1" width="2.5" style="16" bestFit="1" customWidth="1"/>
    <col min="2" max="2" width="6" style="27" customWidth="1"/>
    <col min="3" max="3" width="6.25" style="27" customWidth="1"/>
    <col min="4" max="4" width="8.5" style="27" customWidth="1"/>
    <col min="5" max="5" width="4.5" style="17" customWidth="1"/>
    <col min="6" max="6" width="5.125" style="18" customWidth="1"/>
    <col min="7" max="7" width="2.5" style="16" bestFit="1" customWidth="1"/>
    <col min="8" max="8" width="9.75" style="27" customWidth="1"/>
    <col min="9" max="9" width="1.625" style="27" customWidth="1"/>
    <col min="10" max="10" width="7.625" style="27" customWidth="1"/>
    <col min="11" max="11" width="4.5" style="17" customWidth="1"/>
    <col min="12" max="12" width="4.875" style="18" customWidth="1"/>
    <col min="13" max="13" width="2.5" style="16" bestFit="1" customWidth="1"/>
    <col min="14" max="14" width="6" style="27" customWidth="1"/>
    <col min="15" max="15" width="6.25" style="27" customWidth="1"/>
    <col min="16" max="16" width="8.5" style="27" customWidth="1"/>
    <col min="17" max="17" width="4.5" style="17" customWidth="1"/>
    <col min="18" max="18" width="5" style="18" customWidth="1"/>
    <col min="19" max="21" width="9" style="33" hidden="1" customWidth="1"/>
    <col min="22" max="22" width="5.625" style="27" customWidth="1"/>
    <col min="23" max="23" width="3.75" style="10" customWidth="1"/>
    <col min="24" max="24" width="5.25" style="10" customWidth="1"/>
    <col min="25" max="16384" width="9" style="27"/>
  </cols>
  <sheetData>
    <row r="1" spans="1:28" ht="14.25" x14ac:dyDescent="0.15">
      <c r="A1" s="229" t="s">
        <v>137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</row>
    <row r="2" spans="1:28" s="7" customFormat="1" ht="12.75" customHeight="1" x14ac:dyDescent="0.15">
      <c r="A2" s="11"/>
      <c r="E2" s="12"/>
      <c r="F2" s="18"/>
      <c r="G2" s="11"/>
      <c r="K2" s="12"/>
      <c r="M2" s="11"/>
      <c r="O2" s="251" t="s">
        <v>73</v>
      </c>
      <c r="P2" s="252"/>
      <c r="Q2" s="252"/>
      <c r="R2" s="253"/>
      <c r="S2" s="34"/>
      <c r="T2" s="34"/>
      <c r="U2" s="34"/>
      <c r="W2" s="57"/>
      <c r="X2" s="57"/>
    </row>
    <row r="3" spans="1:28" s="7" customFormat="1" ht="12.75" customHeight="1" thickBot="1" x14ac:dyDescent="0.2">
      <c r="A3" s="11"/>
      <c r="E3" s="12"/>
      <c r="F3" s="18"/>
      <c r="G3" s="230"/>
      <c r="H3" s="230"/>
      <c r="I3" s="230"/>
      <c r="J3" s="13"/>
      <c r="K3" s="12"/>
      <c r="O3" s="254" t="s">
        <v>74</v>
      </c>
      <c r="P3" s="255"/>
      <c r="Q3" s="255"/>
      <c r="R3" s="256"/>
      <c r="S3" s="34"/>
      <c r="T3" s="34"/>
      <c r="U3" s="34"/>
      <c r="W3" s="57"/>
      <c r="X3" s="57"/>
    </row>
    <row r="4" spans="1:28" ht="14.25" customHeight="1" x14ac:dyDescent="0.15">
      <c r="A4" s="231" t="s">
        <v>0</v>
      </c>
      <c r="B4" s="232"/>
      <c r="C4" s="232"/>
      <c r="D4" s="232"/>
      <c r="E4" s="232"/>
      <c r="F4" s="233"/>
      <c r="G4" s="234" t="s">
        <v>1</v>
      </c>
      <c r="H4" s="232"/>
      <c r="I4" s="232"/>
      <c r="J4" s="232"/>
      <c r="K4" s="232"/>
      <c r="L4" s="235"/>
      <c r="M4" s="236" t="s">
        <v>2</v>
      </c>
      <c r="N4" s="232"/>
      <c r="O4" s="237"/>
      <c r="P4" s="237"/>
      <c r="Q4" s="237"/>
      <c r="R4" s="238"/>
    </row>
    <row r="5" spans="1:28" ht="16.5" customHeight="1" x14ac:dyDescent="0.15">
      <c r="A5" s="239" t="s">
        <v>3</v>
      </c>
      <c r="B5" s="240"/>
      <c r="C5" s="241"/>
      <c r="D5" s="242"/>
      <c r="E5" s="242"/>
      <c r="F5" s="243"/>
      <c r="G5" s="214" t="s">
        <v>4</v>
      </c>
      <c r="H5" s="250"/>
      <c r="I5" s="216"/>
      <c r="J5" s="217"/>
      <c r="K5" s="217"/>
      <c r="L5" s="14" t="s">
        <v>5</v>
      </c>
      <c r="M5" s="202" t="s">
        <v>6</v>
      </c>
      <c r="N5" s="228"/>
      <c r="O5" s="56"/>
      <c r="P5" s="6" t="s">
        <v>7</v>
      </c>
      <c r="Q5" s="22"/>
      <c r="R5" s="38" t="s">
        <v>142</v>
      </c>
    </row>
    <row r="6" spans="1:28" ht="16.5" customHeight="1" x14ac:dyDescent="0.15">
      <c r="A6" s="239" t="s">
        <v>9</v>
      </c>
      <c r="B6" s="240"/>
      <c r="C6" s="241"/>
      <c r="D6" s="242"/>
      <c r="E6" s="242"/>
      <c r="F6" s="243"/>
      <c r="G6" s="244" t="s">
        <v>10</v>
      </c>
      <c r="H6" s="245"/>
      <c r="I6" s="246"/>
      <c r="J6" s="247"/>
      <c r="K6" s="247"/>
      <c r="L6" s="248"/>
      <c r="M6" s="249" t="s">
        <v>11</v>
      </c>
      <c r="N6" s="203"/>
      <c r="O6" s="56"/>
      <c r="P6" s="6" t="s">
        <v>12</v>
      </c>
      <c r="Q6" s="23"/>
      <c r="R6" s="62"/>
    </row>
    <row r="7" spans="1:28" ht="15.75" customHeight="1" x14ac:dyDescent="0.15">
      <c r="A7" s="207" t="s">
        <v>38</v>
      </c>
      <c r="B7" s="208"/>
      <c r="C7" s="211"/>
      <c r="D7" s="212"/>
      <c r="E7" s="212"/>
      <c r="F7" s="213"/>
      <c r="G7" s="214" t="s">
        <v>13</v>
      </c>
      <c r="H7" s="215"/>
      <c r="I7" s="216"/>
      <c r="J7" s="217"/>
      <c r="K7" s="217"/>
      <c r="L7" s="15" t="s">
        <v>5</v>
      </c>
      <c r="M7" s="202" t="s">
        <v>14</v>
      </c>
      <c r="N7" s="218"/>
      <c r="O7" s="218"/>
      <c r="P7" s="218"/>
      <c r="Q7" s="218"/>
      <c r="R7" s="219"/>
    </row>
    <row r="8" spans="1:28" ht="15.75" customHeight="1" x14ac:dyDescent="0.15">
      <c r="A8" s="209"/>
      <c r="B8" s="210"/>
      <c r="C8" s="220"/>
      <c r="D8" s="221"/>
      <c r="E8" s="221"/>
      <c r="F8" s="222"/>
      <c r="G8" s="223" t="s">
        <v>10</v>
      </c>
      <c r="H8" s="224"/>
      <c r="I8" s="225"/>
      <c r="J8" s="226"/>
      <c r="K8" s="226"/>
      <c r="L8" s="227"/>
      <c r="M8" s="202" t="s">
        <v>15</v>
      </c>
      <c r="N8" s="228"/>
      <c r="O8" s="204"/>
      <c r="P8" s="205"/>
      <c r="Q8" s="205"/>
      <c r="R8" s="38" t="s">
        <v>16</v>
      </c>
    </row>
    <row r="9" spans="1:28" ht="16.5" customHeight="1" x14ac:dyDescent="0.15">
      <c r="A9" s="257" t="s">
        <v>39</v>
      </c>
      <c r="B9" s="258"/>
      <c r="C9" s="259"/>
      <c r="D9" s="260"/>
      <c r="E9" s="260"/>
      <c r="F9" s="261"/>
      <c r="G9" s="202" t="s">
        <v>36</v>
      </c>
      <c r="H9" s="262"/>
      <c r="I9" s="259"/>
      <c r="J9" s="260"/>
      <c r="K9" s="260"/>
      <c r="L9" s="261"/>
      <c r="M9" s="202" t="s">
        <v>19</v>
      </c>
      <c r="N9" s="203"/>
      <c r="O9" s="204"/>
      <c r="P9" s="205"/>
      <c r="Q9" s="205"/>
      <c r="R9" s="206"/>
    </row>
    <row r="10" spans="1:28" ht="14.25" thickBot="1" x14ac:dyDescent="0.2">
      <c r="A10" s="180" t="s">
        <v>17</v>
      </c>
      <c r="B10" s="181"/>
      <c r="C10" s="182"/>
      <c r="D10" s="183"/>
      <c r="E10" s="184" t="s">
        <v>18</v>
      </c>
      <c r="F10" s="185"/>
      <c r="G10" s="186" t="s">
        <v>37</v>
      </c>
      <c r="H10" s="187"/>
      <c r="I10" s="188"/>
      <c r="J10" s="189"/>
      <c r="K10" s="189"/>
      <c r="L10" s="190"/>
      <c r="M10" s="191" t="s">
        <v>20</v>
      </c>
      <c r="N10" s="192"/>
      <c r="O10" s="54"/>
      <c r="P10" s="39" t="s">
        <v>7</v>
      </c>
      <c r="Q10" s="61"/>
      <c r="R10" s="40" t="s">
        <v>8</v>
      </c>
    </row>
    <row r="11" spans="1:28" s="7" customFormat="1" ht="12.75" thickBot="1" x14ac:dyDescent="0.2">
      <c r="A11" s="193" t="s">
        <v>21</v>
      </c>
      <c r="B11" s="194"/>
      <c r="C11" s="195"/>
      <c r="D11" s="30" t="s">
        <v>22</v>
      </c>
      <c r="E11" s="31" t="s">
        <v>23</v>
      </c>
      <c r="F11" s="37" t="s">
        <v>24</v>
      </c>
      <c r="G11" s="196" t="s">
        <v>21</v>
      </c>
      <c r="H11" s="194"/>
      <c r="I11" s="195"/>
      <c r="J11" s="30" t="s">
        <v>22</v>
      </c>
      <c r="K11" s="31" t="s">
        <v>23</v>
      </c>
      <c r="L11" s="37" t="s">
        <v>24</v>
      </c>
      <c r="M11" s="196" t="s">
        <v>21</v>
      </c>
      <c r="N11" s="194"/>
      <c r="O11" s="195"/>
      <c r="P11" s="30" t="s">
        <v>22</v>
      </c>
      <c r="Q11" s="31" t="s">
        <v>23</v>
      </c>
      <c r="R11" s="30" t="s">
        <v>24</v>
      </c>
      <c r="S11" s="34"/>
      <c r="T11" s="34"/>
      <c r="U11" s="34"/>
      <c r="W11" s="57"/>
      <c r="X11" s="57"/>
    </row>
    <row r="12" spans="1:28" ht="13.5" customHeight="1" thickTop="1" x14ac:dyDescent="0.15">
      <c r="A12" s="197" t="s">
        <v>55</v>
      </c>
      <c r="B12" s="200" t="s">
        <v>44</v>
      </c>
      <c r="C12" s="201"/>
      <c r="D12" s="201"/>
      <c r="E12" s="201"/>
      <c r="F12" s="201"/>
      <c r="G12" s="104" t="s">
        <v>69</v>
      </c>
      <c r="H12" s="145" t="s">
        <v>119</v>
      </c>
      <c r="I12" s="146"/>
      <c r="J12" s="146"/>
      <c r="K12" s="146"/>
      <c r="L12" s="153"/>
      <c r="M12" s="58"/>
      <c r="N12" s="145" t="s">
        <v>139</v>
      </c>
      <c r="O12" s="146"/>
      <c r="P12" s="146"/>
      <c r="Q12" s="146"/>
      <c r="R12" s="170"/>
      <c r="S12" s="35"/>
      <c r="T12" s="35"/>
      <c r="U12" s="35"/>
    </row>
    <row r="13" spans="1:28" ht="13.5" customHeight="1" x14ac:dyDescent="0.15">
      <c r="A13" s="198"/>
      <c r="B13" s="109" t="s">
        <v>75</v>
      </c>
      <c r="C13" s="110"/>
      <c r="D13" s="24" t="s">
        <v>76</v>
      </c>
      <c r="E13" s="9">
        <v>11.07</v>
      </c>
      <c r="F13" s="55"/>
      <c r="G13" s="105"/>
      <c r="H13" s="113" t="s">
        <v>65</v>
      </c>
      <c r="I13" s="114"/>
      <c r="J13" s="53" t="s">
        <v>121</v>
      </c>
      <c r="K13" s="1">
        <v>36.700000000000003</v>
      </c>
      <c r="L13" s="2"/>
      <c r="M13" s="105" t="s">
        <v>55</v>
      </c>
      <c r="N13" s="109" t="s">
        <v>125</v>
      </c>
      <c r="O13" s="110"/>
      <c r="P13" s="24" t="s">
        <v>82</v>
      </c>
      <c r="Q13" s="9">
        <v>4.4000000000000004</v>
      </c>
      <c r="R13" s="73"/>
      <c r="S13" s="36">
        <f t="shared" ref="S13:S44" si="0">E13*F13</f>
        <v>0</v>
      </c>
      <c r="T13" s="36">
        <f t="shared" ref="T13:T44" si="1">K13*L13</f>
        <v>0</v>
      </c>
      <c r="U13" s="36">
        <f t="shared" ref="U13:U44" si="2">Q13*R13</f>
        <v>0</v>
      </c>
      <c r="AA13" s="28"/>
      <c r="AB13" s="28"/>
    </row>
    <row r="14" spans="1:28" ht="13.5" customHeight="1" x14ac:dyDescent="0.15">
      <c r="A14" s="198"/>
      <c r="B14" s="109" t="s">
        <v>123</v>
      </c>
      <c r="C14" s="110"/>
      <c r="D14" s="24" t="s">
        <v>77</v>
      </c>
      <c r="E14" s="9">
        <v>8.5</v>
      </c>
      <c r="F14" s="55"/>
      <c r="G14" s="105"/>
      <c r="H14" s="113" t="s">
        <v>66</v>
      </c>
      <c r="I14" s="114"/>
      <c r="J14" s="53" t="s">
        <v>122</v>
      </c>
      <c r="K14" s="1">
        <v>23.97</v>
      </c>
      <c r="L14" s="2"/>
      <c r="M14" s="105"/>
      <c r="N14" s="109" t="s">
        <v>126</v>
      </c>
      <c r="O14" s="110"/>
      <c r="P14" s="24" t="s">
        <v>83</v>
      </c>
      <c r="Q14" s="9">
        <v>4.05</v>
      </c>
      <c r="R14" s="73"/>
      <c r="S14" s="36">
        <f t="shared" si="0"/>
        <v>0</v>
      </c>
      <c r="T14" s="36">
        <f t="shared" si="1"/>
        <v>0</v>
      </c>
      <c r="U14" s="36">
        <f t="shared" si="2"/>
        <v>0</v>
      </c>
    </row>
    <row r="15" spans="1:28" ht="13.5" customHeight="1" x14ac:dyDescent="0.15">
      <c r="A15" s="198"/>
      <c r="B15" s="109" t="s">
        <v>124</v>
      </c>
      <c r="C15" s="110"/>
      <c r="D15" s="24" t="s">
        <v>78</v>
      </c>
      <c r="E15" s="9">
        <v>5.77</v>
      </c>
      <c r="F15" s="55"/>
      <c r="G15" s="105"/>
      <c r="H15" s="113"/>
      <c r="I15" s="114"/>
      <c r="J15" s="53"/>
      <c r="K15" s="1"/>
      <c r="L15" s="2"/>
      <c r="M15" s="105"/>
      <c r="N15" s="109" t="s">
        <v>63</v>
      </c>
      <c r="O15" s="110"/>
      <c r="P15" s="24" t="s">
        <v>62</v>
      </c>
      <c r="Q15" s="65">
        <v>2.35</v>
      </c>
      <c r="R15" s="73"/>
      <c r="S15" s="36">
        <f t="shared" si="0"/>
        <v>0</v>
      </c>
      <c r="T15" s="36">
        <f t="shared" si="1"/>
        <v>0</v>
      </c>
      <c r="U15" s="36">
        <f t="shared" si="2"/>
        <v>0</v>
      </c>
    </row>
    <row r="16" spans="1:28" ht="13.5" customHeight="1" thickBot="1" x14ac:dyDescent="0.2">
      <c r="A16" s="198"/>
      <c r="B16" s="109" t="s">
        <v>127</v>
      </c>
      <c r="C16" s="110"/>
      <c r="D16" s="24" t="s">
        <v>79</v>
      </c>
      <c r="E16" s="9">
        <v>3.3</v>
      </c>
      <c r="F16" s="55"/>
      <c r="G16" s="105"/>
      <c r="H16" s="113"/>
      <c r="I16" s="114"/>
      <c r="J16" s="53"/>
      <c r="K16" s="1"/>
      <c r="L16" s="2"/>
      <c r="M16" s="105"/>
      <c r="N16" s="109" t="s">
        <v>64</v>
      </c>
      <c r="O16" s="110"/>
      <c r="P16" s="24" t="s">
        <v>58</v>
      </c>
      <c r="Q16" s="65">
        <v>1.6</v>
      </c>
      <c r="R16" s="73"/>
      <c r="S16" s="36">
        <f t="shared" si="0"/>
        <v>0</v>
      </c>
      <c r="T16" s="36">
        <f t="shared" si="1"/>
        <v>0</v>
      </c>
      <c r="U16" s="36">
        <f t="shared" si="2"/>
        <v>0</v>
      </c>
    </row>
    <row r="17" spans="1:21" ht="13.5" customHeight="1" thickTop="1" x14ac:dyDescent="0.15">
      <c r="A17" s="198"/>
      <c r="B17" s="109" t="s">
        <v>128</v>
      </c>
      <c r="C17" s="110"/>
      <c r="D17" s="24" t="s">
        <v>80</v>
      </c>
      <c r="E17" s="9">
        <v>2.75</v>
      </c>
      <c r="F17" s="55"/>
      <c r="G17" s="104" t="s">
        <v>118</v>
      </c>
      <c r="H17" s="145" t="s">
        <v>40</v>
      </c>
      <c r="I17" s="146"/>
      <c r="J17" s="147"/>
      <c r="K17" s="146"/>
      <c r="L17" s="148"/>
      <c r="M17" s="105"/>
      <c r="N17" s="109" t="s">
        <v>54</v>
      </c>
      <c r="O17" s="110"/>
      <c r="P17" s="24" t="s">
        <v>57</v>
      </c>
      <c r="Q17" s="9">
        <v>0.5</v>
      </c>
      <c r="R17" s="73"/>
      <c r="S17" s="36">
        <f t="shared" si="0"/>
        <v>0</v>
      </c>
      <c r="T17" s="36">
        <f t="shared" si="1"/>
        <v>0</v>
      </c>
      <c r="U17" s="36">
        <f t="shared" si="2"/>
        <v>0</v>
      </c>
    </row>
    <row r="18" spans="1:21" ht="13.5" customHeight="1" x14ac:dyDescent="0.15">
      <c r="A18" s="198"/>
      <c r="B18" s="109" t="s">
        <v>129</v>
      </c>
      <c r="C18" s="110"/>
      <c r="D18" s="24" t="s">
        <v>81</v>
      </c>
      <c r="E18" s="9">
        <v>1.97</v>
      </c>
      <c r="F18" s="55"/>
      <c r="G18" s="105"/>
      <c r="H18" s="113">
        <v>1800</v>
      </c>
      <c r="I18" s="114"/>
      <c r="J18" s="64"/>
      <c r="K18" s="1">
        <v>16.5</v>
      </c>
      <c r="L18" s="63"/>
      <c r="M18" s="105"/>
      <c r="N18" s="109" t="s">
        <v>56</v>
      </c>
      <c r="O18" s="110"/>
      <c r="P18" s="24" t="s">
        <v>68</v>
      </c>
      <c r="Q18" s="65">
        <v>1.19</v>
      </c>
      <c r="R18" s="73"/>
      <c r="S18" s="36">
        <f t="shared" si="0"/>
        <v>0</v>
      </c>
      <c r="T18" s="36">
        <f t="shared" si="1"/>
        <v>0</v>
      </c>
      <c r="U18" s="36">
        <f t="shared" si="2"/>
        <v>0</v>
      </c>
    </row>
    <row r="19" spans="1:21" ht="13.5" customHeight="1" thickBot="1" x14ac:dyDescent="0.2">
      <c r="A19" s="198"/>
      <c r="B19" s="109" t="s">
        <v>135</v>
      </c>
      <c r="C19" s="110"/>
      <c r="D19" s="24" t="s">
        <v>84</v>
      </c>
      <c r="E19" s="65">
        <v>2.7</v>
      </c>
      <c r="F19" s="55"/>
      <c r="G19" s="105"/>
      <c r="H19" s="113">
        <v>1500</v>
      </c>
      <c r="I19" s="114"/>
      <c r="J19" s="53"/>
      <c r="K19" s="1">
        <v>11.5</v>
      </c>
      <c r="L19" s="2"/>
      <c r="M19" s="105"/>
      <c r="N19" s="173" t="s">
        <v>60</v>
      </c>
      <c r="O19" s="174"/>
      <c r="P19" s="76" t="s">
        <v>61</v>
      </c>
      <c r="Q19" s="77">
        <v>0.95</v>
      </c>
      <c r="R19" s="78"/>
      <c r="S19" s="36">
        <f t="shared" si="0"/>
        <v>0</v>
      </c>
      <c r="T19" s="36">
        <f t="shared" si="1"/>
        <v>0</v>
      </c>
      <c r="U19" s="36">
        <f t="shared" si="2"/>
        <v>0</v>
      </c>
    </row>
    <row r="20" spans="1:21" ht="13.5" customHeight="1" thickTop="1" x14ac:dyDescent="0.15">
      <c r="A20" s="198"/>
      <c r="B20" s="109"/>
      <c r="C20" s="110"/>
      <c r="D20" s="24"/>
      <c r="E20" s="65"/>
      <c r="F20" s="55"/>
      <c r="G20" s="105"/>
      <c r="H20" s="113">
        <v>1200</v>
      </c>
      <c r="I20" s="114"/>
      <c r="J20" s="53"/>
      <c r="K20" s="1">
        <v>10.5</v>
      </c>
      <c r="L20" s="2"/>
      <c r="M20" s="105"/>
      <c r="N20" s="175" t="s">
        <v>140</v>
      </c>
      <c r="O20" s="176"/>
      <c r="P20" s="176"/>
      <c r="Q20" s="176"/>
      <c r="R20" s="177"/>
      <c r="S20" s="36">
        <f t="shared" si="0"/>
        <v>0</v>
      </c>
      <c r="T20" s="36">
        <f t="shared" si="1"/>
        <v>0</v>
      </c>
      <c r="U20" s="36">
        <f t="shared" si="2"/>
        <v>0</v>
      </c>
    </row>
    <row r="21" spans="1:21" ht="13.5" customHeight="1" x14ac:dyDescent="0.15">
      <c r="A21" s="198"/>
      <c r="B21" s="150" t="s">
        <v>45</v>
      </c>
      <c r="C21" s="151"/>
      <c r="D21" s="151"/>
      <c r="E21" s="151"/>
      <c r="F21" s="152"/>
      <c r="G21" s="105"/>
      <c r="H21" s="113">
        <v>900</v>
      </c>
      <c r="I21" s="114"/>
      <c r="J21" s="53"/>
      <c r="K21" s="1">
        <v>8.5</v>
      </c>
      <c r="L21" s="2"/>
      <c r="M21" s="105"/>
      <c r="N21" s="178" t="s">
        <v>51</v>
      </c>
      <c r="O21" s="179"/>
      <c r="P21" s="74" t="s">
        <v>52</v>
      </c>
      <c r="Q21" s="75">
        <v>5.87</v>
      </c>
      <c r="R21" s="73"/>
      <c r="S21" s="36">
        <f t="shared" si="0"/>
        <v>0</v>
      </c>
      <c r="T21" s="36">
        <f t="shared" si="1"/>
        <v>0</v>
      </c>
      <c r="U21" s="36">
        <f t="shared" si="2"/>
        <v>0</v>
      </c>
    </row>
    <row r="22" spans="1:21" ht="13.5" customHeight="1" x14ac:dyDescent="0.15">
      <c r="A22" s="198"/>
      <c r="B22" s="109" t="s">
        <v>85</v>
      </c>
      <c r="C22" s="110"/>
      <c r="D22" s="24" t="s">
        <v>92</v>
      </c>
      <c r="E22" s="9">
        <v>5.0999999999999996</v>
      </c>
      <c r="F22" s="55"/>
      <c r="G22" s="105"/>
      <c r="H22" s="113">
        <v>600</v>
      </c>
      <c r="I22" s="114"/>
      <c r="J22" s="53"/>
      <c r="K22" s="1">
        <v>6.6</v>
      </c>
      <c r="L22" s="2"/>
      <c r="M22" s="105"/>
      <c r="N22" s="109" t="s">
        <v>51</v>
      </c>
      <c r="O22" s="110"/>
      <c r="P22" s="24" t="s">
        <v>50</v>
      </c>
      <c r="Q22" s="9">
        <v>3.65</v>
      </c>
      <c r="R22" s="3"/>
      <c r="S22" s="36">
        <f t="shared" si="0"/>
        <v>0</v>
      </c>
      <c r="T22" s="36">
        <f t="shared" si="1"/>
        <v>0</v>
      </c>
      <c r="U22" s="36">
        <f t="shared" si="2"/>
        <v>0</v>
      </c>
    </row>
    <row r="23" spans="1:21" ht="13.5" customHeight="1" x14ac:dyDescent="0.15">
      <c r="A23" s="198"/>
      <c r="B23" s="109" t="s">
        <v>87</v>
      </c>
      <c r="C23" s="110"/>
      <c r="D23" s="24" t="s">
        <v>93</v>
      </c>
      <c r="E23" s="9">
        <v>4.33</v>
      </c>
      <c r="F23" s="55"/>
      <c r="G23" s="105"/>
      <c r="H23" s="129" t="s">
        <v>41</v>
      </c>
      <c r="I23" s="130"/>
      <c r="J23" s="130"/>
      <c r="K23" s="130"/>
      <c r="L23" s="149"/>
      <c r="M23" s="59"/>
      <c r="N23" s="109"/>
      <c r="O23" s="110"/>
      <c r="P23" s="24"/>
      <c r="Q23" s="9"/>
      <c r="R23" s="3"/>
      <c r="S23" s="36">
        <f t="shared" si="0"/>
        <v>0</v>
      </c>
      <c r="T23" s="36">
        <f t="shared" si="1"/>
        <v>0</v>
      </c>
      <c r="U23" s="36">
        <f t="shared" si="2"/>
        <v>0</v>
      </c>
    </row>
    <row r="24" spans="1:21" ht="13.5" customHeight="1" x14ac:dyDescent="0.15">
      <c r="A24" s="198"/>
      <c r="B24" s="109" t="s">
        <v>86</v>
      </c>
      <c r="C24" s="110"/>
      <c r="D24" s="24" t="s">
        <v>94</v>
      </c>
      <c r="E24" s="9">
        <v>3.55</v>
      </c>
      <c r="F24" s="55"/>
      <c r="G24" s="105"/>
      <c r="H24" s="113">
        <v>1800</v>
      </c>
      <c r="I24" s="114"/>
      <c r="J24" s="66"/>
      <c r="K24" s="1">
        <v>8.1</v>
      </c>
      <c r="L24" s="67"/>
      <c r="M24" s="59"/>
      <c r="N24" s="113"/>
      <c r="O24" s="114"/>
      <c r="P24" s="53"/>
      <c r="Q24" s="1"/>
      <c r="R24" s="3"/>
      <c r="S24" s="36">
        <f t="shared" si="0"/>
        <v>0</v>
      </c>
      <c r="T24" s="36">
        <f t="shared" si="1"/>
        <v>0</v>
      </c>
      <c r="U24" s="36">
        <f t="shared" si="2"/>
        <v>0</v>
      </c>
    </row>
    <row r="25" spans="1:21" ht="13.5" customHeight="1" thickBot="1" x14ac:dyDescent="0.2">
      <c r="A25" s="198"/>
      <c r="B25" s="109" t="s">
        <v>88</v>
      </c>
      <c r="C25" s="110"/>
      <c r="D25" s="24" t="s">
        <v>95</v>
      </c>
      <c r="E25" s="9">
        <v>2.8</v>
      </c>
      <c r="F25" s="55"/>
      <c r="G25" s="105"/>
      <c r="H25" s="113">
        <v>1500</v>
      </c>
      <c r="I25" s="114"/>
      <c r="J25" s="53"/>
      <c r="K25" s="1">
        <v>6</v>
      </c>
      <c r="L25" s="2"/>
      <c r="M25" s="60"/>
      <c r="N25" s="132"/>
      <c r="O25" s="133"/>
      <c r="P25" s="8"/>
      <c r="Q25" s="4"/>
      <c r="R25" s="21"/>
      <c r="S25" s="36">
        <f t="shared" si="0"/>
        <v>0</v>
      </c>
      <c r="T25" s="36">
        <f t="shared" si="1"/>
        <v>0</v>
      </c>
      <c r="U25" s="36">
        <f t="shared" si="2"/>
        <v>0</v>
      </c>
    </row>
    <row r="26" spans="1:21" ht="13.5" customHeight="1" thickTop="1" x14ac:dyDescent="0.15">
      <c r="A26" s="198"/>
      <c r="B26" s="109" t="s">
        <v>89</v>
      </c>
      <c r="C26" s="110"/>
      <c r="D26" s="24" t="s">
        <v>96</v>
      </c>
      <c r="E26" s="9">
        <v>2.0499999999999998</v>
      </c>
      <c r="F26" s="55"/>
      <c r="G26" s="105"/>
      <c r="H26" s="113">
        <v>1200</v>
      </c>
      <c r="I26" s="114"/>
      <c r="J26" s="53"/>
      <c r="K26" s="1">
        <v>4.9000000000000004</v>
      </c>
      <c r="L26" s="2"/>
      <c r="M26" s="104"/>
      <c r="N26" s="145"/>
      <c r="O26" s="146"/>
      <c r="P26" s="146"/>
      <c r="Q26" s="146"/>
      <c r="R26" s="170"/>
      <c r="S26" s="36">
        <f t="shared" si="0"/>
        <v>0</v>
      </c>
      <c r="T26" s="36">
        <f t="shared" si="1"/>
        <v>0</v>
      </c>
      <c r="U26" s="36">
        <f t="shared" si="2"/>
        <v>0</v>
      </c>
    </row>
    <row r="27" spans="1:21" ht="13.5" customHeight="1" x14ac:dyDescent="0.15">
      <c r="A27" s="198"/>
      <c r="B27" s="109" t="s">
        <v>90</v>
      </c>
      <c r="C27" s="110"/>
      <c r="D27" s="24" t="s">
        <v>97</v>
      </c>
      <c r="E27" s="9">
        <v>1.65</v>
      </c>
      <c r="F27" s="55"/>
      <c r="G27" s="105"/>
      <c r="H27" s="113">
        <v>900</v>
      </c>
      <c r="I27" s="114"/>
      <c r="J27" s="53"/>
      <c r="K27" s="1">
        <v>3.7</v>
      </c>
      <c r="L27" s="2"/>
      <c r="M27" s="105"/>
      <c r="N27" s="113"/>
      <c r="O27" s="143"/>
      <c r="P27" s="53"/>
      <c r="Q27" s="1"/>
      <c r="R27" s="3"/>
      <c r="S27" s="36">
        <f t="shared" si="0"/>
        <v>0</v>
      </c>
      <c r="T27" s="36">
        <f t="shared" si="1"/>
        <v>0</v>
      </c>
      <c r="U27" s="36">
        <f t="shared" si="2"/>
        <v>0</v>
      </c>
    </row>
    <row r="28" spans="1:21" ht="13.5" customHeight="1" x14ac:dyDescent="0.15">
      <c r="A28" s="198"/>
      <c r="B28" s="109" t="s">
        <v>91</v>
      </c>
      <c r="C28" s="110"/>
      <c r="D28" s="24" t="s">
        <v>98</v>
      </c>
      <c r="E28" s="9">
        <v>1.25</v>
      </c>
      <c r="F28" s="55"/>
      <c r="G28" s="105"/>
      <c r="H28" s="113">
        <v>600</v>
      </c>
      <c r="I28" s="114"/>
      <c r="J28" s="53"/>
      <c r="K28" s="1">
        <v>3.7</v>
      </c>
      <c r="L28" s="2"/>
      <c r="M28" s="105"/>
      <c r="N28" s="113"/>
      <c r="O28" s="143"/>
      <c r="P28" s="53"/>
      <c r="Q28" s="1"/>
      <c r="R28" s="3"/>
      <c r="S28" s="36">
        <f t="shared" si="0"/>
        <v>0</v>
      </c>
      <c r="T28" s="36">
        <f t="shared" si="1"/>
        <v>0</v>
      </c>
      <c r="U28" s="36">
        <f t="shared" si="2"/>
        <v>0</v>
      </c>
    </row>
    <row r="29" spans="1:21" ht="13.5" customHeight="1" x14ac:dyDescent="0.15">
      <c r="A29" s="198"/>
      <c r="B29" s="109" t="s">
        <v>120</v>
      </c>
      <c r="C29" s="110"/>
      <c r="D29" s="24" t="s">
        <v>99</v>
      </c>
      <c r="E29" s="9">
        <v>0.9</v>
      </c>
      <c r="F29" s="55"/>
      <c r="G29" s="105"/>
      <c r="H29" s="129" t="s">
        <v>35</v>
      </c>
      <c r="I29" s="130"/>
      <c r="J29" s="130"/>
      <c r="K29" s="130"/>
      <c r="L29" s="149"/>
      <c r="M29" s="105"/>
      <c r="N29" s="113"/>
      <c r="O29" s="143"/>
      <c r="P29" s="53"/>
      <c r="Q29" s="1"/>
      <c r="R29" s="3"/>
      <c r="S29" s="36">
        <f t="shared" si="0"/>
        <v>0</v>
      </c>
      <c r="T29" s="36">
        <f t="shared" si="1"/>
        <v>0</v>
      </c>
      <c r="U29" s="36">
        <f t="shared" si="2"/>
        <v>0</v>
      </c>
    </row>
    <row r="30" spans="1:21" ht="13.5" customHeight="1" thickBot="1" x14ac:dyDescent="0.2">
      <c r="A30" s="198"/>
      <c r="B30" s="109"/>
      <c r="C30" s="110"/>
      <c r="D30" s="24"/>
      <c r="E30" s="9"/>
      <c r="F30" s="55"/>
      <c r="G30" s="128"/>
      <c r="H30" s="132" t="s">
        <v>138</v>
      </c>
      <c r="I30" s="133"/>
      <c r="J30" s="8" t="s">
        <v>27</v>
      </c>
      <c r="K30" s="4">
        <v>17.5</v>
      </c>
      <c r="L30" s="68"/>
      <c r="M30" s="105"/>
      <c r="N30" s="113"/>
      <c r="O30" s="143"/>
      <c r="P30" s="53"/>
      <c r="Q30" s="1"/>
      <c r="R30" s="3"/>
      <c r="S30" s="36">
        <f t="shared" si="0"/>
        <v>0</v>
      </c>
      <c r="T30" s="36">
        <f t="shared" si="1"/>
        <v>0</v>
      </c>
      <c r="U30" s="36">
        <f t="shared" si="2"/>
        <v>0</v>
      </c>
    </row>
    <row r="31" spans="1:21" ht="13.5" customHeight="1" thickTop="1" x14ac:dyDescent="0.15">
      <c r="A31" s="198"/>
      <c r="B31" s="150" t="s">
        <v>46</v>
      </c>
      <c r="C31" s="151"/>
      <c r="D31" s="151"/>
      <c r="E31" s="151"/>
      <c r="F31" s="152"/>
      <c r="G31" s="58"/>
      <c r="H31" s="145" t="s">
        <v>31</v>
      </c>
      <c r="I31" s="146"/>
      <c r="J31" s="146"/>
      <c r="K31" s="146"/>
      <c r="L31" s="153"/>
      <c r="M31" s="105"/>
      <c r="N31" s="129"/>
      <c r="O31" s="130"/>
      <c r="P31" s="130"/>
      <c r="Q31" s="130"/>
      <c r="R31" s="131"/>
      <c r="S31" s="36">
        <f t="shared" si="0"/>
        <v>0</v>
      </c>
      <c r="T31" s="36">
        <f t="shared" si="1"/>
        <v>0</v>
      </c>
      <c r="U31" s="36">
        <f t="shared" si="2"/>
        <v>0</v>
      </c>
    </row>
    <row r="32" spans="1:21" ht="13.5" customHeight="1" x14ac:dyDescent="0.15">
      <c r="A32" s="198"/>
      <c r="B32" s="109" t="s">
        <v>100</v>
      </c>
      <c r="C32" s="110"/>
      <c r="D32" s="24" t="s">
        <v>105</v>
      </c>
      <c r="E32" s="9">
        <v>6.2</v>
      </c>
      <c r="F32" s="55"/>
      <c r="G32" s="105" t="s">
        <v>43</v>
      </c>
      <c r="H32" s="113" t="s">
        <v>130</v>
      </c>
      <c r="I32" s="114"/>
      <c r="J32" s="53"/>
      <c r="K32" s="1">
        <v>2.7</v>
      </c>
      <c r="L32" s="2"/>
      <c r="M32" s="105"/>
      <c r="N32" s="113"/>
      <c r="O32" s="143"/>
      <c r="P32" s="53"/>
      <c r="Q32" s="1"/>
      <c r="R32" s="3"/>
      <c r="S32" s="36">
        <f t="shared" si="0"/>
        <v>0</v>
      </c>
      <c r="T32" s="36">
        <f t="shared" si="1"/>
        <v>0</v>
      </c>
      <c r="U32" s="36">
        <f t="shared" si="2"/>
        <v>0</v>
      </c>
    </row>
    <row r="33" spans="1:29" ht="13.5" customHeight="1" x14ac:dyDescent="0.15">
      <c r="A33" s="198"/>
      <c r="B33" s="109" t="s">
        <v>101</v>
      </c>
      <c r="C33" s="110"/>
      <c r="D33" s="24" t="s">
        <v>106</v>
      </c>
      <c r="E33" s="9">
        <v>5.65</v>
      </c>
      <c r="F33" s="55"/>
      <c r="G33" s="105"/>
      <c r="H33" s="113" t="s">
        <v>131</v>
      </c>
      <c r="I33" s="114"/>
      <c r="J33" s="53"/>
      <c r="K33" s="1">
        <v>2.2000000000000002</v>
      </c>
      <c r="L33" s="2"/>
      <c r="M33" s="105"/>
      <c r="N33" s="113"/>
      <c r="O33" s="143"/>
      <c r="P33" s="53"/>
      <c r="Q33" s="1"/>
      <c r="R33" s="3"/>
      <c r="S33" s="36">
        <f t="shared" si="0"/>
        <v>0</v>
      </c>
      <c r="T33" s="36">
        <f t="shared" si="1"/>
        <v>0</v>
      </c>
      <c r="U33" s="36">
        <f t="shared" si="2"/>
        <v>0</v>
      </c>
    </row>
    <row r="34" spans="1:29" ht="13.5" customHeight="1" x14ac:dyDescent="0.15">
      <c r="A34" s="198"/>
      <c r="B34" s="109" t="s">
        <v>102</v>
      </c>
      <c r="C34" s="110"/>
      <c r="D34" s="24" t="s">
        <v>107</v>
      </c>
      <c r="E34" s="9">
        <v>4.7</v>
      </c>
      <c r="F34" s="55"/>
      <c r="G34" s="105"/>
      <c r="H34" s="113" t="s">
        <v>132</v>
      </c>
      <c r="I34" s="114"/>
      <c r="J34" s="53"/>
      <c r="K34" s="1">
        <v>1.9</v>
      </c>
      <c r="L34" s="2"/>
      <c r="M34" s="105"/>
      <c r="N34" s="113"/>
      <c r="O34" s="143"/>
      <c r="P34" s="53"/>
      <c r="Q34" s="1"/>
      <c r="R34" s="3"/>
      <c r="S34" s="36">
        <f t="shared" si="0"/>
        <v>0</v>
      </c>
      <c r="T34" s="36">
        <f t="shared" si="1"/>
        <v>0</v>
      </c>
      <c r="U34" s="36">
        <f t="shared" si="2"/>
        <v>0</v>
      </c>
    </row>
    <row r="35" spans="1:29" ht="13.5" customHeight="1" x14ac:dyDescent="0.15">
      <c r="A35" s="198"/>
      <c r="B35" s="109" t="s">
        <v>103</v>
      </c>
      <c r="C35" s="110"/>
      <c r="D35" s="24" t="s">
        <v>108</v>
      </c>
      <c r="E35" s="9">
        <v>4</v>
      </c>
      <c r="F35" s="55"/>
      <c r="G35" s="105"/>
      <c r="H35" s="113" t="s">
        <v>133</v>
      </c>
      <c r="I35" s="114"/>
      <c r="J35" s="53"/>
      <c r="K35" s="1">
        <v>1.7</v>
      </c>
      <c r="L35" s="2"/>
      <c r="M35" s="105"/>
      <c r="N35" s="113"/>
      <c r="O35" s="143"/>
      <c r="P35" s="53"/>
      <c r="Q35" s="1"/>
      <c r="R35" s="3"/>
      <c r="S35" s="36">
        <f t="shared" si="0"/>
        <v>0</v>
      </c>
      <c r="T35" s="36">
        <f t="shared" si="1"/>
        <v>0</v>
      </c>
      <c r="U35" s="36">
        <f t="shared" si="2"/>
        <v>0</v>
      </c>
    </row>
    <row r="36" spans="1:29" ht="13.5" customHeight="1" x14ac:dyDescent="0.15">
      <c r="A36" s="198"/>
      <c r="B36" s="109" t="s">
        <v>104</v>
      </c>
      <c r="C36" s="110"/>
      <c r="D36" s="24" t="s">
        <v>109</v>
      </c>
      <c r="E36" s="9">
        <v>3.4</v>
      </c>
      <c r="F36" s="55"/>
      <c r="G36" s="105"/>
      <c r="H36" s="171" t="s">
        <v>134</v>
      </c>
      <c r="I36" s="172"/>
      <c r="J36" s="19"/>
      <c r="K36" s="20">
        <v>1.1000000000000001</v>
      </c>
      <c r="L36" s="69"/>
      <c r="M36" s="105"/>
      <c r="N36" s="129"/>
      <c r="O36" s="130"/>
      <c r="P36" s="130"/>
      <c r="Q36" s="130"/>
      <c r="R36" s="131"/>
      <c r="S36" s="36">
        <f t="shared" si="0"/>
        <v>0</v>
      </c>
      <c r="T36" s="36">
        <f t="shared" si="1"/>
        <v>0</v>
      </c>
      <c r="U36" s="36">
        <f t="shared" si="2"/>
        <v>0</v>
      </c>
    </row>
    <row r="37" spans="1:29" ht="13.5" customHeight="1" thickBot="1" x14ac:dyDescent="0.2">
      <c r="A37" s="198"/>
      <c r="B37" s="109"/>
      <c r="C37" s="110"/>
      <c r="D37" s="24"/>
      <c r="E37" s="9"/>
      <c r="F37" s="55"/>
      <c r="G37" s="128"/>
      <c r="H37" s="132" t="s">
        <v>136</v>
      </c>
      <c r="I37" s="133"/>
      <c r="J37" s="8"/>
      <c r="K37" s="4">
        <v>1</v>
      </c>
      <c r="L37" s="70"/>
      <c r="M37" s="105"/>
      <c r="N37" s="113"/>
      <c r="O37" s="143"/>
      <c r="P37" s="53"/>
      <c r="Q37" s="1"/>
      <c r="R37" s="3"/>
      <c r="S37" s="36">
        <f t="shared" si="0"/>
        <v>0</v>
      </c>
      <c r="T37" s="36">
        <f t="shared" si="1"/>
        <v>0</v>
      </c>
      <c r="U37" s="36">
        <f t="shared" si="2"/>
        <v>0</v>
      </c>
    </row>
    <row r="38" spans="1:29" ht="13.5" customHeight="1" thickTop="1" x14ac:dyDescent="0.15">
      <c r="A38" s="198"/>
      <c r="B38" s="150" t="s">
        <v>141</v>
      </c>
      <c r="C38" s="151"/>
      <c r="D38" s="151"/>
      <c r="E38" s="151"/>
      <c r="F38" s="152"/>
      <c r="G38" s="104" t="s">
        <v>72</v>
      </c>
      <c r="H38" s="129" t="s">
        <v>70</v>
      </c>
      <c r="I38" s="130"/>
      <c r="J38" s="130"/>
      <c r="K38" s="130"/>
      <c r="L38" s="131"/>
      <c r="M38" s="105"/>
      <c r="N38" s="113"/>
      <c r="O38" s="143"/>
      <c r="P38" s="53"/>
      <c r="Q38" s="1"/>
      <c r="R38" s="3"/>
      <c r="S38" s="36">
        <f t="shared" si="0"/>
        <v>0</v>
      </c>
      <c r="T38" s="36">
        <f t="shared" si="1"/>
        <v>0</v>
      </c>
      <c r="U38" s="36">
        <f t="shared" si="2"/>
        <v>0</v>
      </c>
    </row>
    <row r="39" spans="1:29" ht="13.5" customHeight="1" x14ac:dyDescent="0.15">
      <c r="A39" s="198"/>
      <c r="B39" s="109" t="s">
        <v>143</v>
      </c>
      <c r="C39" s="110"/>
      <c r="D39" s="24" t="s">
        <v>144</v>
      </c>
      <c r="E39" s="9">
        <v>2.8</v>
      </c>
      <c r="F39" s="55"/>
      <c r="G39" s="105"/>
      <c r="H39" s="113" t="s">
        <v>29</v>
      </c>
      <c r="I39" s="143"/>
      <c r="J39" s="53"/>
      <c r="K39" s="1">
        <v>12</v>
      </c>
      <c r="L39" s="3"/>
      <c r="M39" s="105"/>
      <c r="N39" s="129"/>
      <c r="O39" s="130"/>
      <c r="P39" s="130"/>
      <c r="Q39" s="130"/>
      <c r="R39" s="131"/>
      <c r="S39" s="36">
        <f t="shared" si="0"/>
        <v>0</v>
      </c>
      <c r="T39" s="36">
        <f t="shared" si="1"/>
        <v>0</v>
      </c>
      <c r="U39" s="36">
        <f t="shared" si="2"/>
        <v>0</v>
      </c>
    </row>
    <row r="40" spans="1:29" ht="13.5" customHeight="1" x14ac:dyDescent="0.15">
      <c r="A40" s="198"/>
      <c r="B40" s="109" t="s">
        <v>143</v>
      </c>
      <c r="C40" s="110"/>
      <c r="D40" s="24" t="s">
        <v>145</v>
      </c>
      <c r="E40" s="9">
        <v>2.8</v>
      </c>
      <c r="F40" s="55"/>
      <c r="G40" s="105"/>
      <c r="H40" s="113" t="s">
        <v>30</v>
      </c>
      <c r="I40" s="143"/>
      <c r="J40" s="53"/>
      <c r="K40" s="1">
        <v>6</v>
      </c>
      <c r="L40" s="3"/>
      <c r="M40" s="105"/>
      <c r="N40" s="113"/>
      <c r="O40" s="143"/>
      <c r="P40" s="53"/>
      <c r="Q40" s="1"/>
      <c r="R40" s="3"/>
      <c r="S40" s="36">
        <f t="shared" si="0"/>
        <v>0</v>
      </c>
      <c r="T40" s="36">
        <f t="shared" si="1"/>
        <v>0</v>
      </c>
      <c r="U40" s="36">
        <f t="shared" si="2"/>
        <v>0</v>
      </c>
      <c r="AA40" s="28"/>
      <c r="AB40" s="28"/>
    </row>
    <row r="41" spans="1:29" ht="13.5" customHeight="1" x14ac:dyDescent="0.15">
      <c r="A41" s="198"/>
      <c r="B41" s="109" t="s">
        <v>67</v>
      </c>
      <c r="C41" s="110"/>
      <c r="D41" s="24" t="s">
        <v>112</v>
      </c>
      <c r="E41" s="9">
        <v>2.15</v>
      </c>
      <c r="F41" s="55"/>
      <c r="G41" s="105"/>
      <c r="H41" s="129" t="s">
        <v>71</v>
      </c>
      <c r="I41" s="130"/>
      <c r="J41" s="130"/>
      <c r="K41" s="130"/>
      <c r="L41" s="131"/>
      <c r="M41" s="105"/>
      <c r="N41" s="113"/>
      <c r="O41" s="143"/>
      <c r="P41" s="53"/>
      <c r="Q41" s="1"/>
      <c r="R41" s="3"/>
      <c r="S41" s="36">
        <f t="shared" si="0"/>
        <v>0</v>
      </c>
      <c r="T41" s="36">
        <f t="shared" si="1"/>
        <v>0</v>
      </c>
      <c r="U41" s="36">
        <f t="shared" si="2"/>
        <v>0</v>
      </c>
      <c r="AA41" s="28"/>
      <c r="AB41" s="28"/>
    </row>
    <row r="42" spans="1:29" ht="13.5" customHeight="1" thickBot="1" x14ac:dyDescent="0.2">
      <c r="A42" s="198"/>
      <c r="B42" s="109" t="s">
        <v>110</v>
      </c>
      <c r="C42" s="110"/>
      <c r="D42" s="24"/>
      <c r="E42" s="9">
        <v>5.4</v>
      </c>
      <c r="F42" s="55"/>
      <c r="G42" s="105"/>
      <c r="H42" s="113" t="s">
        <v>29</v>
      </c>
      <c r="I42" s="143"/>
      <c r="J42" s="53"/>
      <c r="K42" s="1">
        <v>12</v>
      </c>
      <c r="L42" s="3"/>
      <c r="M42" s="105"/>
      <c r="N42" s="132"/>
      <c r="O42" s="142"/>
      <c r="P42" s="8"/>
      <c r="Q42" s="4"/>
      <c r="R42" s="21"/>
      <c r="S42" s="36">
        <f t="shared" si="0"/>
        <v>0</v>
      </c>
      <c r="T42" s="36">
        <f t="shared" si="1"/>
        <v>0</v>
      </c>
      <c r="U42" s="36">
        <f t="shared" si="2"/>
        <v>0</v>
      </c>
      <c r="Y42" s="42"/>
      <c r="Z42" s="42"/>
      <c r="AA42" s="43"/>
      <c r="AB42" s="44"/>
      <c r="AC42" s="10"/>
    </row>
    <row r="43" spans="1:29" ht="13.5" customHeight="1" thickTop="1" x14ac:dyDescent="0.15">
      <c r="A43" s="198"/>
      <c r="B43" s="109" t="s">
        <v>111</v>
      </c>
      <c r="C43" s="110"/>
      <c r="D43" s="29"/>
      <c r="E43" s="9">
        <v>6.4</v>
      </c>
      <c r="F43" s="55"/>
      <c r="G43" s="105"/>
      <c r="H43" s="113" t="s">
        <v>30</v>
      </c>
      <c r="I43" s="143"/>
      <c r="J43" s="53"/>
      <c r="K43" s="1">
        <v>6</v>
      </c>
      <c r="L43" s="3"/>
      <c r="M43" s="104"/>
      <c r="N43" s="145"/>
      <c r="O43" s="146"/>
      <c r="P43" s="146"/>
      <c r="Q43" s="146"/>
      <c r="R43" s="170"/>
      <c r="S43" s="36">
        <f t="shared" si="0"/>
        <v>0</v>
      </c>
      <c r="T43" s="36">
        <f t="shared" si="1"/>
        <v>0</v>
      </c>
      <c r="U43" s="36">
        <f t="shared" si="2"/>
        <v>0</v>
      </c>
      <c r="Y43" s="42"/>
      <c r="Z43" s="42"/>
      <c r="AA43" s="43"/>
      <c r="AB43" s="44"/>
      <c r="AC43" s="10"/>
    </row>
    <row r="44" spans="1:29" ht="13.5" customHeight="1" thickBot="1" x14ac:dyDescent="0.2">
      <c r="A44" s="198"/>
      <c r="B44" s="113" t="s">
        <v>28</v>
      </c>
      <c r="C44" s="114"/>
      <c r="D44" s="24"/>
      <c r="E44" s="5">
        <v>0.38</v>
      </c>
      <c r="F44" s="55"/>
      <c r="G44" s="105"/>
      <c r="H44" s="132" t="s">
        <v>33</v>
      </c>
      <c r="I44" s="142"/>
      <c r="J44" s="8"/>
      <c r="K44" s="71">
        <v>0.6</v>
      </c>
      <c r="L44" s="21"/>
      <c r="M44" s="105"/>
      <c r="N44" s="169"/>
      <c r="O44" s="169"/>
      <c r="P44" s="53"/>
      <c r="Q44" s="1"/>
      <c r="R44" s="26"/>
      <c r="S44" s="36">
        <f t="shared" si="0"/>
        <v>0</v>
      </c>
      <c r="T44" s="36">
        <f t="shared" si="1"/>
        <v>0</v>
      </c>
      <c r="U44" s="36">
        <f t="shared" si="2"/>
        <v>0</v>
      </c>
      <c r="Y44" s="42"/>
      <c r="Z44" s="42"/>
      <c r="AA44" s="43"/>
      <c r="AB44" s="44"/>
      <c r="AC44" s="10"/>
    </row>
    <row r="45" spans="1:29" ht="13.5" customHeight="1" thickTop="1" thickBot="1" x14ac:dyDescent="0.2">
      <c r="A45" s="198"/>
      <c r="B45" s="150" t="s">
        <v>47</v>
      </c>
      <c r="C45" s="151"/>
      <c r="D45" s="151"/>
      <c r="E45" s="151"/>
      <c r="F45" s="152"/>
      <c r="G45" s="105"/>
      <c r="H45" s="134" t="s">
        <v>117</v>
      </c>
      <c r="I45" s="135"/>
      <c r="J45" s="136"/>
      <c r="K45" s="136"/>
      <c r="L45" s="137"/>
      <c r="M45" s="128"/>
      <c r="N45" s="132"/>
      <c r="O45" s="142"/>
      <c r="P45" s="8"/>
      <c r="Q45" s="4"/>
      <c r="R45" s="21"/>
      <c r="S45" s="36">
        <f t="shared" ref="S45:S58" si="3">E45*F45</f>
        <v>0</v>
      </c>
      <c r="T45" s="36">
        <f t="shared" ref="T45:T58" si="4">K45*L45</f>
        <v>0</v>
      </c>
      <c r="U45" s="36">
        <f t="shared" ref="U45:U58" si="5">Q45*R45</f>
        <v>0</v>
      </c>
      <c r="Y45" s="42"/>
      <c r="Z45" s="42"/>
      <c r="AA45" s="43"/>
      <c r="AB45" s="44"/>
      <c r="AC45" s="10"/>
    </row>
    <row r="46" spans="1:29" ht="13.5" customHeight="1" thickTop="1" x14ac:dyDescent="0.15">
      <c r="A46" s="198"/>
      <c r="B46" s="109" t="s">
        <v>48</v>
      </c>
      <c r="C46" s="110"/>
      <c r="D46" s="24" t="s">
        <v>113</v>
      </c>
      <c r="E46" s="9">
        <v>10.5</v>
      </c>
      <c r="F46" s="55"/>
      <c r="G46" s="105"/>
      <c r="H46" s="107" t="s">
        <v>42</v>
      </c>
      <c r="I46" s="127"/>
      <c r="J46" s="29" t="s">
        <v>34</v>
      </c>
      <c r="K46" s="72">
        <v>10</v>
      </c>
      <c r="L46" s="25"/>
      <c r="M46" s="32"/>
      <c r="N46" s="129"/>
      <c r="O46" s="130"/>
      <c r="P46" s="130"/>
      <c r="Q46" s="130"/>
      <c r="R46" s="131"/>
      <c r="S46" s="36">
        <f t="shared" si="3"/>
        <v>0</v>
      </c>
      <c r="T46" s="36">
        <f t="shared" si="4"/>
        <v>0</v>
      </c>
      <c r="U46" s="36">
        <f t="shared" si="5"/>
        <v>0</v>
      </c>
    </row>
    <row r="47" spans="1:29" ht="13.5" customHeight="1" thickBot="1" x14ac:dyDescent="0.2">
      <c r="A47" s="198"/>
      <c r="B47" s="109" t="s">
        <v>49</v>
      </c>
      <c r="C47" s="110"/>
      <c r="D47" s="24" t="s">
        <v>114</v>
      </c>
      <c r="E47" s="9">
        <v>3.3</v>
      </c>
      <c r="F47" s="55"/>
      <c r="G47" s="128"/>
      <c r="H47" s="132" t="s">
        <v>25</v>
      </c>
      <c r="I47" s="133"/>
      <c r="J47" s="8" t="s">
        <v>26</v>
      </c>
      <c r="K47" s="71">
        <v>2.4</v>
      </c>
      <c r="L47" s="68"/>
      <c r="M47" s="32"/>
      <c r="N47" s="113"/>
      <c r="O47" s="143"/>
      <c r="P47" s="53"/>
      <c r="Q47" s="1"/>
      <c r="R47" s="3"/>
      <c r="S47" s="36">
        <f t="shared" si="3"/>
        <v>0</v>
      </c>
      <c r="T47" s="36">
        <f t="shared" si="4"/>
        <v>0</v>
      </c>
      <c r="U47" s="36">
        <f t="shared" si="5"/>
        <v>0</v>
      </c>
    </row>
    <row r="48" spans="1:29" ht="13.5" customHeight="1" thickTop="1" x14ac:dyDescent="0.15">
      <c r="A48" s="198"/>
      <c r="B48" s="109" t="s">
        <v>53</v>
      </c>
      <c r="C48" s="110"/>
      <c r="D48" s="24" t="s">
        <v>115</v>
      </c>
      <c r="E48" s="9">
        <v>3.7</v>
      </c>
      <c r="F48" s="55"/>
      <c r="G48" s="59"/>
      <c r="H48" s="138"/>
      <c r="I48" s="136"/>
      <c r="J48" s="136"/>
      <c r="K48" s="136"/>
      <c r="L48" s="137"/>
      <c r="M48" s="32"/>
      <c r="N48" s="113"/>
      <c r="O48" s="143"/>
      <c r="P48" s="53"/>
      <c r="Q48" s="1"/>
      <c r="R48" s="3"/>
      <c r="S48" s="36">
        <f t="shared" si="3"/>
        <v>0</v>
      </c>
      <c r="T48" s="36">
        <f t="shared" si="4"/>
        <v>0</v>
      </c>
      <c r="U48" s="36">
        <f t="shared" si="5"/>
        <v>0</v>
      </c>
    </row>
    <row r="49" spans="1:21" ht="13.5" customHeight="1" thickBot="1" x14ac:dyDescent="0.2">
      <c r="A49" s="198"/>
      <c r="B49" s="109" t="s">
        <v>53</v>
      </c>
      <c r="C49" s="110"/>
      <c r="D49" s="24" t="s">
        <v>116</v>
      </c>
      <c r="E49" s="9">
        <v>2.2999999999999998</v>
      </c>
      <c r="F49" s="55"/>
      <c r="G49" s="59"/>
      <c r="H49" s="113"/>
      <c r="I49" s="114"/>
      <c r="J49" s="53"/>
      <c r="K49" s="1"/>
      <c r="L49" s="2"/>
      <c r="M49" s="51"/>
      <c r="N49" s="132"/>
      <c r="O49" s="142"/>
      <c r="P49" s="8"/>
      <c r="Q49" s="4"/>
      <c r="R49" s="21"/>
      <c r="S49" s="36">
        <f t="shared" si="3"/>
        <v>0</v>
      </c>
      <c r="T49" s="36">
        <f t="shared" si="4"/>
        <v>0</v>
      </c>
      <c r="U49" s="36">
        <f t="shared" si="5"/>
        <v>0</v>
      </c>
    </row>
    <row r="50" spans="1:21" ht="13.5" customHeight="1" thickTop="1" x14ac:dyDescent="0.15">
      <c r="A50" s="198"/>
      <c r="B50" s="109"/>
      <c r="C50" s="110"/>
      <c r="D50" s="24"/>
      <c r="E50" s="9"/>
      <c r="F50" s="55"/>
      <c r="G50" s="59"/>
      <c r="H50" s="113"/>
      <c r="I50" s="114"/>
      <c r="J50" s="53"/>
      <c r="K50" s="1"/>
      <c r="L50" s="2"/>
      <c r="M50" s="104"/>
      <c r="N50" s="162"/>
      <c r="O50" s="162"/>
      <c r="P50" s="52"/>
      <c r="Q50" s="52"/>
      <c r="R50" s="52"/>
      <c r="S50" s="36">
        <f t="shared" si="3"/>
        <v>0</v>
      </c>
      <c r="T50" s="36">
        <f t="shared" si="4"/>
        <v>0</v>
      </c>
      <c r="U50" s="36">
        <f t="shared" si="5"/>
        <v>0</v>
      </c>
    </row>
    <row r="51" spans="1:21" ht="13.5" customHeight="1" thickBot="1" x14ac:dyDescent="0.2">
      <c r="A51" s="198"/>
      <c r="B51" s="109"/>
      <c r="C51" s="110"/>
      <c r="D51" s="24"/>
      <c r="E51" s="9"/>
      <c r="F51" s="55"/>
      <c r="G51" s="60"/>
      <c r="H51" s="132"/>
      <c r="I51" s="133"/>
      <c r="J51" s="8"/>
      <c r="K51" s="4"/>
      <c r="L51" s="68"/>
      <c r="M51" s="105"/>
      <c r="N51" s="169"/>
      <c r="O51" s="169"/>
      <c r="P51" s="53"/>
      <c r="Q51" s="1"/>
      <c r="R51" s="26"/>
      <c r="S51" s="36">
        <f t="shared" si="3"/>
        <v>0</v>
      </c>
      <c r="T51" s="36">
        <f t="shared" si="4"/>
        <v>0</v>
      </c>
      <c r="U51" s="36">
        <f t="shared" si="5"/>
        <v>0</v>
      </c>
    </row>
    <row r="52" spans="1:21" ht="13.5" customHeight="1" thickTop="1" thickBot="1" x14ac:dyDescent="0.2">
      <c r="A52" s="198"/>
      <c r="B52" s="109"/>
      <c r="C52" s="110"/>
      <c r="D52" s="29"/>
      <c r="E52" s="9"/>
      <c r="F52" s="55"/>
      <c r="G52" s="104"/>
      <c r="H52" s="129"/>
      <c r="I52" s="130"/>
      <c r="J52" s="130"/>
      <c r="K52" s="130"/>
      <c r="L52" s="144"/>
      <c r="M52" s="128"/>
      <c r="N52" s="132"/>
      <c r="O52" s="142"/>
      <c r="P52" s="8"/>
      <c r="Q52" s="4"/>
      <c r="R52" s="21"/>
      <c r="S52" s="36">
        <f t="shared" si="3"/>
        <v>0</v>
      </c>
      <c r="T52" s="36">
        <f t="shared" si="4"/>
        <v>0</v>
      </c>
      <c r="U52" s="36">
        <f t="shared" si="5"/>
        <v>0</v>
      </c>
    </row>
    <row r="53" spans="1:21" ht="13.5" customHeight="1" thickTop="1" x14ac:dyDescent="0.15">
      <c r="A53" s="198"/>
      <c r="B53" s="113"/>
      <c r="C53" s="114"/>
      <c r="D53" s="24"/>
      <c r="E53" s="5"/>
      <c r="F53" s="55"/>
      <c r="G53" s="105"/>
      <c r="H53" s="113"/>
      <c r="I53" s="143"/>
      <c r="J53" s="53"/>
      <c r="K53" s="1"/>
      <c r="L53" s="3"/>
      <c r="M53" s="104"/>
      <c r="N53" s="107"/>
      <c r="O53" s="108"/>
      <c r="P53" s="29"/>
      <c r="Q53" s="5"/>
      <c r="R53" s="41"/>
      <c r="S53" s="36">
        <f t="shared" si="3"/>
        <v>0</v>
      </c>
      <c r="T53" s="36">
        <f t="shared" si="4"/>
        <v>0</v>
      </c>
      <c r="U53" s="36">
        <f t="shared" si="5"/>
        <v>0</v>
      </c>
    </row>
    <row r="54" spans="1:21" ht="13.5" customHeight="1" x14ac:dyDescent="0.15">
      <c r="A54" s="198"/>
      <c r="B54" s="107"/>
      <c r="C54" s="108"/>
      <c r="D54" s="29"/>
      <c r="E54" s="5"/>
      <c r="F54" s="55"/>
      <c r="G54" s="105"/>
      <c r="H54" s="113"/>
      <c r="I54" s="143"/>
      <c r="J54" s="53"/>
      <c r="K54" s="1"/>
      <c r="L54" s="3"/>
      <c r="M54" s="105"/>
      <c r="N54" s="109"/>
      <c r="O54" s="110"/>
      <c r="P54" s="24"/>
      <c r="Q54" s="9"/>
      <c r="R54" s="26"/>
      <c r="S54" s="36">
        <f t="shared" si="3"/>
        <v>0</v>
      </c>
      <c r="T54" s="36">
        <f t="shared" si="4"/>
        <v>0</v>
      </c>
      <c r="U54" s="36">
        <f t="shared" si="5"/>
        <v>0</v>
      </c>
    </row>
    <row r="55" spans="1:21" ht="13.5" customHeight="1" thickBot="1" x14ac:dyDescent="0.2">
      <c r="A55" s="198"/>
      <c r="B55" s="109"/>
      <c r="C55" s="110"/>
      <c r="D55" s="24"/>
      <c r="E55" s="9"/>
      <c r="F55" s="55"/>
      <c r="G55" s="105"/>
      <c r="H55" s="132"/>
      <c r="I55" s="142"/>
      <c r="J55" s="8"/>
      <c r="K55" s="4"/>
      <c r="L55" s="21"/>
      <c r="M55" s="105"/>
      <c r="N55" s="113"/>
      <c r="O55" s="114"/>
      <c r="P55" s="29"/>
      <c r="Q55" s="5"/>
      <c r="R55" s="26"/>
      <c r="S55" s="36">
        <f t="shared" si="3"/>
        <v>0</v>
      </c>
      <c r="T55" s="36">
        <f t="shared" si="4"/>
        <v>0</v>
      </c>
      <c r="U55" s="36">
        <f t="shared" si="5"/>
        <v>0</v>
      </c>
    </row>
    <row r="56" spans="1:21" ht="13.5" customHeight="1" thickTop="1" x14ac:dyDescent="0.15">
      <c r="A56" s="198"/>
      <c r="B56" s="109"/>
      <c r="C56" s="110"/>
      <c r="D56" s="24"/>
      <c r="E56" s="9"/>
      <c r="F56" s="55"/>
      <c r="G56" s="105"/>
      <c r="H56" s="139"/>
      <c r="I56" s="140"/>
      <c r="J56" s="140"/>
      <c r="K56" s="140"/>
      <c r="L56" s="141"/>
      <c r="M56" s="105"/>
      <c r="N56" s="113"/>
      <c r="O56" s="114"/>
      <c r="P56" s="29"/>
      <c r="Q56" s="5"/>
      <c r="R56" s="26"/>
      <c r="S56" s="36">
        <f t="shared" si="3"/>
        <v>0</v>
      </c>
      <c r="T56" s="36">
        <f t="shared" si="4"/>
        <v>0</v>
      </c>
      <c r="U56" s="36">
        <f t="shared" si="5"/>
        <v>0</v>
      </c>
    </row>
    <row r="57" spans="1:21" ht="13.5" customHeight="1" x14ac:dyDescent="0.15">
      <c r="A57" s="198"/>
      <c r="B57" s="109"/>
      <c r="C57" s="110"/>
      <c r="D57" s="24"/>
      <c r="E57" s="9"/>
      <c r="F57" s="55"/>
      <c r="G57" s="105"/>
      <c r="H57" s="107"/>
      <c r="I57" s="127"/>
      <c r="J57" s="29"/>
      <c r="K57" s="5"/>
      <c r="L57" s="25"/>
      <c r="M57" s="105"/>
      <c r="N57" s="113"/>
      <c r="O57" s="114"/>
      <c r="P57" s="29"/>
      <c r="Q57" s="5"/>
      <c r="R57" s="26"/>
      <c r="S57" s="36">
        <f t="shared" si="3"/>
        <v>0</v>
      </c>
      <c r="T57" s="36">
        <f t="shared" si="4"/>
        <v>0</v>
      </c>
      <c r="U57" s="36">
        <f t="shared" si="5"/>
        <v>0</v>
      </c>
    </row>
    <row r="58" spans="1:21" ht="13.5" customHeight="1" thickBot="1" x14ac:dyDescent="0.2">
      <c r="A58" s="199"/>
      <c r="B58" s="109"/>
      <c r="C58" s="110"/>
      <c r="D58" s="24"/>
      <c r="E58" s="9"/>
      <c r="F58" s="55"/>
      <c r="G58" s="106"/>
      <c r="H58" s="111"/>
      <c r="I58" s="112"/>
      <c r="J58" s="45"/>
      <c r="K58" s="46"/>
      <c r="L58" s="47"/>
      <c r="M58" s="106"/>
      <c r="N58" s="113"/>
      <c r="O58" s="114"/>
      <c r="P58" s="29"/>
      <c r="Q58" s="5"/>
      <c r="R58" s="26"/>
      <c r="S58" s="36">
        <f t="shared" si="3"/>
        <v>0</v>
      </c>
      <c r="T58" s="36">
        <f t="shared" si="4"/>
        <v>0</v>
      </c>
      <c r="U58" s="36">
        <f t="shared" si="5"/>
        <v>0</v>
      </c>
    </row>
    <row r="59" spans="1:21" ht="15.75" customHeight="1" x14ac:dyDescent="0.15">
      <c r="A59" s="156" t="s">
        <v>59</v>
      </c>
      <c r="B59" s="157"/>
      <c r="C59" s="157"/>
      <c r="D59" s="157"/>
      <c r="E59" s="157"/>
      <c r="F59" s="157"/>
      <c r="G59" s="158"/>
      <c r="H59" s="158"/>
      <c r="I59" s="158"/>
      <c r="J59" s="158"/>
      <c r="K59" s="158"/>
      <c r="L59" s="158"/>
      <c r="M59" s="157"/>
      <c r="N59" s="159"/>
      <c r="O59" s="118"/>
      <c r="P59" s="119"/>
      <c r="Q59" s="160" t="s">
        <v>32</v>
      </c>
      <c r="R59" s="161"/>
    </row>
    <row r="60" spans="1:21" ht="15.75" customHeight="1" x14ac:dyDescent="0.15">
      <c r="A60" s="115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7"/>
      <c r="O60" s="120"/>
      <c r="P60" s="121"/>
      <c r="Q60" s="163">
        <f>ROUNDUP(SUM(S13:U58),1)</f>
        <v>0</v>
      </c>
      <c r="R60" s="164"/>
    </row>
    <row r="61" spans="1:21" ht="15.75" customHeight="1" x14ac:dyDescent="0.15">
      <c r="A61" s="115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7"/>
      <c r="O61" s="120"/>
      <c r="P61" s="121"/>
      <c r="Q61" s="165"/>
      <c r="R61" s="166"/>
    </row>
    <row r="62" spans="1:21" ht="15.75" customHeight="1" x14ac:dyDescent="0.15">
      <c r="A62" s="115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7"/>
      <c r="O62" s="120"/>
      <c r="P62" s="121"/>
      <c r="Q62" s="165"/>
      <c r="R62" s="166"/>
    </row>
    <row r="63" spans="1:21" ht="15.75" customHeight="1" thickBot="1" x14ac:dyDescent="0.2">
      <c r="A63" s="124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6"/>
      <c r="O63" s="122"/>
      <c r="P63" s="123"/>
      <c r="Q63" s="167"/>
      <c r="R63" s="168"/>
    </row>
    <row r="64" spans="1:21" ht="11.25" x14ac:dyDescent="0.15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48"/>
    </row>
    <row r="66" spans="8:24" x14ac:dyDescent="0.15">
      <c r="K66" s="27"/>
      <c r="L66" s="27"/>
    </row>
    <row r="67" spans="8:24" x14ac:dyDescent="0.15">
      <c r="I67" s="16"/>
      <c r="K67" s="27"/>
      <c r="L67" s="17"/>
      <c r="M67" s="27"/>
      <c r="N67" s="18"/>
      <c r="O67" s="17"/>
      <c r="P67" s="17"/>
      <c r="R67" s="10"/>
      <c r="S67" s="49"/>
      <c r="T67" s="50"/>
      <c r="U67" s="50"/>
      <c r="W67" s="27"/>
      <c r="X67" s="27"/>
    </row>
    <row r="68" spans="8:24" x14ac:dyDescent="0.15">
      <c r="H68" s="154"/>
      <c r="I68" s="154"/>
    </row>
    <row r="69" spans="8:24" x14ac:dyDescent="0.15">
      <c r="H69" s="154"/>
      <c r="I69" s="154"/>
    </row>
    <row r="70" spans="8:24" x14ac:dyDescent="0.15">
      <c r="H70" s="154"/>
      <c r="I70" s="154"/>
    </row>
    <row r="71" spans="8:24" x14ac:dyDescent="0.15">
      <c r="H71" s="154"/>
      <c r="I71" s="154"/>
    </row>
    <row r="72" spans="8:24" x14ac:dyDescent="0.15">
      <c r="H72" s="154"/>
      <c r="I72" s="154"/>
    </row>
    <row r="73" spans="8:24" x14ac:dyDescent="0.15">
      <c r="H73" s="154"/>
      <c r="I73" s="154"/>
    </row>
    <row r="74" spans="8:24" x14ac:dyDescent="0.15">
      <c r="H74" s="154"/>
      <c r="I74" s="154"/>
    </row>
    <row r="75" spans="8:24" x14ac:dyDescent="0.15">
      <c r="H75" s="154"/>
      <c r="I75" s="154"/>
    </row>
    <row r="76" spans="8:24" x14ac:dyDescent="0.15">
      <c r="H76" s="154"/>
      <c r="I76" s="154"/>
    </row>
    <row r="77" spans="8:24" x14ac:dyDescent="0.15">
      <c r="H77" s="154"/>
      <c r="I77" s="154"/>
    </row>
    <row r="78" spans="8:24" x14ac:dyDescent="0.15">
      <c r="H78" s="154"/>
      <c r="I78" s="154"/>
    </row>
    <row r="79" spans="8:24" x14ac:dyDescent="0.15">
      <c r="H79" s="154"/>
      <c r="I79" s="154"/>
    </row>
  </sheetData>
  <mergeCells count="217">
    <mergeCell ref="N14:O14"/>
    <mergeCell ref="B20:C20"/>
    <mergeCell ref="B17:C17"/>
    <mergeCell ref="A1:R1"/>
    <mergeCell ref="G3:I3"/>
    <mergeCell ref="A4:F4"/>
    <mergeCell ref="G4:L4"/>
    <mergeCell ref="M4:R4"/>
    <mergeCell ref="A6:B6"/>
    <mergeCell ref="C6:F6"/>
    <mergeCell ref="G6:H6"/>
    <mergeCell ref="I6:L6"/>
    <mergeCell ref="M6:N6"/>
    <mergeCell ref="A5:B5"/>
    <mergeCell ref="C5:F5"/>
    <mergeCell ref="G5:H5"/>
    <mergeCell ref="I5:K5"/>
    <mergeCell ref="M5:N5"/>
    <mergeCell ref="O2:R2"/>
    <mergeCell ref="O3:R3"/>
    <mergeCell ref="A9:B9"/>
    <mergeCell ref="C9:F9"/>
    <mergeCell ref="G9:H9"/>
    <mergeCell ref="I9:L9"/>
    <mergeCell ref="M9:N9"/>
    <mergeCell ref="O9:R9"/>
    <mergeCell ref="A7:B8"/>
    <mergeCell ref="C7:F7"/>
    <mergeCell ref="G7:H7"/>
    <mergeCell ref="I7:K7"/>
    <mergeCell ref="M7:R7"/>
    <mergeCell ref="C8:F8"/>
    <mergeCell ref="G8:H8"/>
    <mergeCell ref="I8:L8"/>
    <mergeCell ref="M8:N8"/>
    <mergeCell ref="O8:Q8"/>
    <mergeCell ref="A10:B10"/>
    <mergeCell ref="C10:D10"/>
    <mergeCell ref="E10:F10"/>
    <mergeCell ref="G10:H10"/>
    <mergeCell ref="I10:L10"/>
    <mergeCell ref="M10:N10"/>
    <mergeCell ref="B15:C15"/>
    <mergeCell ref="H15:I15"/>
    <mergeCell ref="N15:O15"/>
    <mergeCell ref="B13:C13"/>
    <mergeCell ref="H13:I13"/>
    <mergeCell ref="A11:C11"/>
    <mergeCell ref="G11:I11"/>
    <mergeCell ref="M11:O11"/>
    <mergeCell ref="A12:A58"/>
    <mergeCell ref="B12:F12"/>
    <mergeCell ref="H12:L12"/>
    <mergeCell ref="N12:R12"/>
    <mergeCell ref="B16:C16"/>
    <mergeCell ref="N13:O13"/>
    <mergeCell ref="B14:C14"/>
    <mergeCell ref="H14:I14"/>
    <mergeCell ref="N28:O28"/>
    <mergeCell ref="N31:R31"/>
    <mergeCell ref="N17:O17"/>
    <mergeCell ref="B18:C18"/>
    <mergeCell ref="N18:O18"/>
    <mergeCell ref="B19:C19"/>
    <mergeCell ref="H19:I19"/>
    <mergeCell ref="N19:O19"/>
    <mergeCell ref="H16:I16"/>
    <mergeCell ref="N16:O16"/>
    <mergeCell ref="N25:O25"/>
    <mergeCell ref="B22:C22"/>
    <mergeCell ref="H22:I22"/>
    <mergeCell ref="N22:O22"/>
    <mergeCell ref="B23:C23"/>
    <mergeCell ref="N23:O23"/>
    <mergeCell ref="N24:O24"/>
    <mergeCell ref="B25:C25"/>
    <mergeCell ref="B24:C24"/>
    <mergeCell ref="N20:R20"/>
    <mergeCell ref="M13:M22"/>
    <mergeCell ref="H20:I20"/>
    <mergeCell ref="H21:I21"/>
    <mergeCell ref="N21:O21"/>
    <mergeCell ref="G12:G16"/>
    <mergeCell ref="B21:F21"/>
    <mergeCell ref="B26:C26"/>
    <mergeCell ref="H26:I26"/>
    <mergeCell ref="M26:M42"/>
    <mergeCell ref="N26:R26"/>
    <mergeCell ref="B27:C27"/>
    <mergeCell ref="H27:I27"/>
    <mergeCell ref="N27:O27"/>
    <mergeCell ref="B28:C28"/>
    <mergeCell ref="B36:C36"/>
    <mergeCell ref="H36:I36"/>
    <mergeCell ref="N36:R36"/>
    <mergeCell ref="B33:C33"/>
    <mergeCell ref="N32:O32"/>
    <mergeCell ref="B29:C29"/>
    <mergeCell ref="N29:O29"/>
    <mergeCell ref="H33:I33"/>
    <mergeCell ref="N33:O33"/>
    <mergeCell ref="H34:I34"/>
    <mergeCell ref="N34:O34"/>
    <mergeCell ref="N41:O41"/>
    <mergeCell ref="H28:I28"/>
    <mergeCell ref="B32:C32"/>
    <mergeCell ref="N30:O30"/>
    <mergeCell ref="B31:F31"/>
    <mergeCell ref="N46:R46"/>
    <mergeCell ref="B42:C42"/>
    <mergeCell ref="H42:I42"/>
    <mergeCell ref="B44:C44"/>
    <mergeCell ref="H44:I44"/>
    <mergeCell ref="N44:O44"/>
    <mergeCell ref="N47:O47"/>
    <mergeCell ref="B48:C48"/>
    <mergeCell ref="B35:C35"/>
    <mergeCell ref="N35:O35"/>
    <mergeCell ref="N48:O48"/>
    <mergeCell ref="N42:O42"/>
    <mergeCell ref="H43:I43"/>
    <mergeCell ref="M43:M45"/>
    <mergeCell ref="H37:I37"/>
    <mergeCell ref="N37:O37"/>
    <mergeCell ref="H38:L38"/>
    <mergeCell ref="N38:O38"/>
    <mergeCell ref="H39:I39"/>
    <mergeCell ref="N39:R39"/>
    <mergeCell ref="H35:I35"/>
    <mergeCell ref="N43:R43"/>
    <mergeCell ref="H40:I40"/>
    <mergeCell ref="N40:O40"/>
    <mergeCell ref="N49:O49"/>
    <mergeCell ref="H79:I79"/>
    <mergeCell ref="H73:I73"/>
    <mergeCell ref="H74:I74"/>
    <mergeCell ref="H75:I75"/>
    <mergeCell ref="H76:I76"/>
    <mergeCell ref="H77:I77"/>
    <mergeCell ref="H78:I78"/>
    <mergeCell ref="A64:R64"/>
    <mergeCell ref="H68:I68"/>
    <mergeCell ref="H69:I69"/>
    <mergeCell ref="H70:I70"/>
    <mergeCell ref="H71:I71"/>
    <mergeCell ref="H72:I72"/>
    <mergeCell ref="A59:D59"/>
    <mergeCell ref="E59:N59"/>
    <mergeCell ref="Q59:R59"/>
    <mergeCell ref="A61:N61"/>
    <mergeCell ref="A62:N62"/>
    <mergeCell ref="M50:M52"/>
    <mergeCell ref="N50:O50"/>
    <mergeCell ref="Q60:R63"/>
    <mergeCell ref="N51:O51"/>
    <mergeCell ref="N52:O52"/>
    <mergeCell ref="N45:O45"/>
    <mergeCell ref="B50:C50"/>
    <mergeCell ref="H50:I50"/>
    <mergeCell ref="B37:C37"/>
    <mergeCell ref="B39:C39"/>
    <mergeCell ref="B41:C41"/>
    <mergeCell ref="B47:C47"/>
    <mergeCell ref="H17:L17"/>
    <mergeCell ref="H18:I18"/>
    <mergeCell ref="H23:L23"/>
    <mergeCell ref="H24:I24"/>
    <mergeCell ref="H29:L29"/>
    <mergeCell ref="H30:I30"/>
    <mergeCell ref="B38:F38"/>
    <mergeCell ref="B45:F45"/>
    <mergeCell ref="B34:C34"/>
    <mergeCell ref="B40:C40"/>
    <mergeCell ref="B46:C46"/>
    <mergeCell ref="H46:I46"/>
    <mergeCell ref="G17:G30"/>
    <mergeCell ref="H31:L31"/>
    <mergeCell ref="H32:I32"/>
    <mergeCell ref="H25:I25"/>
    <mergeCell ref="B30:C30"/>
    <mergeCell ref="G32:G37"/>
    <mergeCell ref="H41:L41"/>
    <mergeCell ref="H47:I47"/>
    <mergeCell ref="H45:L45"/>
    <mergeCell ref="G38:G47"/>
    <mergeCell ref="H48:L48"/>
    <mergeCell ref="B56:C56"/>
    <mergeCell ref="H56:L56"/>
    <mergeCell ref="B52:C52"/>
    <mergeCell ref="B53:C53"/>
    <mergeCell ref="B54:C54"/>
    <mergeCell ref="B55:C55"/>
    <mergeCell ref="B43:C43"/>
    <mergeCell ref="H55:I55"/>
    <mergeCell ref="H53:I53"/>
    <mergeCell ref="H54:I54"/>
    <mergeCell ref="H52:L52"/>
    <mergeCell ref="B49:C49"/>
    <mergeCell ref="H49:I49"/>
    <mergeCell ref="B51:C51"/>
    <mergeCell ref="H51:I51"/>
    <mergeCell ref="M53:M58"/>
    <mergeCell ref="N53:O53"/>
    <mergeCell ref="N54:O54"/>
    <mergeCell ref="H58:I58"/>
    <mergeCell ref="N58:O58"/>
    <mergeCell ref="A60:N60"/>
    <mergeCell ref="O59:P59"/>
    <mergeCell ref="O60:P63"/>
    <mergeCell ref="G52:G58"/>
    <mergeCell ref="A63:N63"/>
    <mergeCell ref="B57:C57"/>
    <mergeCell ref="H57:I57"/>
    <mergeCell ref="N57:O57"/>
    <mergeCell ref="N56:O56"/>
    <mergeCell ref="B58:C58"/>
    <mergeCell ref="N55:O55"/>
  </mergeCells>
  <phoneticPr fontId="4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4" name="Button 1">
              <controlPr defaultSize="0" print="0" autoFill="0" autoPict="0" macro="[0]!Macro22">
                <anchor moveWithCells="1" sizeWithCells="1">
                  <from>
                    <xdr:col>21</xdr:col>
                    <xdr:colOff>333375</xdr:colOff>
                    <xdr:row>8</xdr:row>
                    <xdr:rowOff>57150</xdr:rowOff>
                  </from>
                  <to>
                    <xdr:col>25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4498-6068-44D7-9811-6B4CE92D2042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58C8-0924-4BBF-AE24-8D070F5B3B12}">
  <sheetPr>
    <tabColor theme="4" tint="-0.249977111117893"/>
    <pageSetUpPr fitToPage="1"/>
  </sheetPr>
  <dimension ref="A1:AC66"/>
  <sheetViews>
    <sheetView showZeros="0" tabSelected="1" zoomScaleNormal="100" workbookViewId="0">
      <selection activeCell="B25" sqref="B25:C25"/>
    </sheetView>
  </sheetViews>
  <sheetFormatPr defaultColWidth="9" defaultRowHeight="13.5" x14ac:dyDescent="0.15"/>
  <cols>
    <col min="1" max="1" width="2.5" style="16" bestFit="1" customWidth="1"/>
    <col min="2" max="2" width="6" style="27" customWidth="1"/>
    <col min="3" max="3" width="6.25" style="27" customWidth="1"/>
    <col min="4" max="4" width="8.5" style="27" customWidth="1"/>
    <col min="5" max="5" width="4.5" style="17" customWidth="1"/>
    <col min="6" max="6" width="5.125" style="18" customWidth="1"/>
    <col min="7" max="7" width="2.5" style="16" bestFit="1" customWidth="1"/>
    <col min="8" max="8" width="9.75" style="27" customWidth="1"/>
    <col min="9" max="9" width="1.625" style="27" customWidth="1"/>
    <col min="10" max="10" width="7.625" style="27" customWidth="1"/>
    <col min="11" max="11" width="4.5" style="17" customWidth="1"/>
    <col min="12" max="12" width="4.875" style="18" customWidth="1"/>
    <col min="13" max="13" width="2.5" style="16" bestFit="1" customWidth="1"/>
    <col min="14" max="14" width="6" style="27" customWidth="1"/>
    <col min="15" max="15" width="6.25" style="27" customWidth="1"/>
    <col min="16" max="16" width="8.5" style="27" customWidth="1"/>
    <col min="17" max="17" width="4.5" style="17" customWidth="1"/>
    <col min="18" max="18" width="5" style="18" customWidth="1"/>
    <col min="19" max="21" width="9" style="33" hidden="1" customWidth="1"/>
    <col min="22" max="22" width="5.625" style="27" customWidth="1"/>
    <col min="23" max="23" width="3.75" style="10" customWidth="1"/>
    <col min="24" max="24" width="5.25" style="10" customWidth="1"/>
    <col min="25" max="16384" width="9" style="27"/>
  </cols>
  <sheetData>
    <row r="1" spans="1:28" ht="14.25" x14ac:dyDescent="0.15">
      <c r="A1" s="229" t="s">
        <v>137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</row>
    <row r="2" spans="1:28" s="7" customFormat="1" ht="12.75" customHeight="1" x14ac:dyDescent="0.15">
      <c r="A2" s="11"/>
      <c r="E2" s="12"/>
      <c r="F2" s="18"/>
      <c r="G2" s="11"/>
      <c r="K2" s="12"/>
      <c r="M2" s="11"/>
      <c r="O2" s="251" t="s">
        <v>73</v>
      </c>
      <c r="P2" s="252"/>
      <c r="Q2" s="252"/>
      <c r="R2" s="253"/>
      <c r="S2" s="34"/>
      <c r="T2" s="34"/>
      <c r="U2" s="34"/>
      <c r="W2" s="57"/>
      <c r="X2" s="57"/>
    </row>
    <row r="3" spans="1:28" s="7" customFormat="1" ht="12.75" customHeight="1" thickBot="1" x14ac:dyDescent="0.2">
      <c r="A3" s="11"/>
      <c r="E3" s="12"/>
      <c r="F3" s="18"/>
      <c r="G3" s="230"/>
      <c r="H3" s="230"/>
      <c r="I3" s="230"/>
      <c r="J3" s="13"/>
      <c r="K3" s="12"/>
      <c r="O3" s="254" t="s">
        <v>74</v>
      </c>
      <c r="P3" s="255"/>
      <c r="Q3" s="255"/>
      <c r="R3" s="256"/>
      <c r="S3" s="34"/>
      <c r="T3" s="34"/>
      <c r="U3" s="34"/>
      <c r="W3" s="57"/>
      <c r="X3" s="57"/>
    </row>
    <row r="4" spans="1:28" ht="14.25" customHeight="1" x14ac:dyDescent="0.15">
      <c r="A4" s="231" t="s">
        <v>0</v>
      </c>
      <c r="B4" s="232"/>
      <c r="C4" s="232"/>
      <c r="D4" s="232"/>
      <c r="E4" s="232"/>
      <c r="F4" s="233"/>
      <c r="G4" s="234" t="s">
        <v>1</v>
      </c>
      <c r="H4" s="232"/>
      <c r="I4" s="232"/>
      <c r="J4" s="232"/>
      <c r="K4" s="232"/>
      <c r="L4" s="235"/>
      <c r="M4" s="236" t="s">
        <v>2</v>
      </c>
      <c r="N4" s="232"/>
      <c r="O4" s="237"/>
      <c r="P4" s="237"/>
      <c r="Q4" s="237"/>
      <c r="R4" s="238"/>
    </row>
    <row r="5" spans="1:28" ht="16.5" customHeight="1" x14ac:dyDescent="0.15">
      <c r="A5" s="239" t="s">
        <v>3</v>
      </c>
      <c r="B5" s="240"/>
      <c r="C5" s="241"/>
      <c r="D5" s="242"/>
      <c r="E5" s="242"/>
      <c r="F5" s="243"/>
      <c r="G5" s="214" t="s">
        <v>4</v>
      </c>
      <c r="H5" s="250"/>
      <c r="I5" s="216"/>
      <c r="J5" s="217"/>
      <c r="K5" s="217"/>
      <c r="L5" s="14" t="s">
        <v>5</v>
      </c>
      <c r="M5" s="202" t="s">
        <v>6</v>
      </c>
      <c r="N5" s="228"/>
      <c r="O5" s="56"/>
      <c r="P5" s="6" t="s">
        <v>7</v>
      </c>
      <c r="Q5" s="22"/>
      <c r="R5" s="38" t="s">
        <v>8</v>
      </c>
    </row>
    <row r="6" spans="1:28" ht="16.5" customHeight="1" x14ac:dyDescent="0.15">
      <c r="A6" s="239" t="s">
        <v>9</v>
      </c>
      <c r="B6" s="240"/>
      <c r="C6" s="241"/>
      <c r="D6" s="242"/>
      <c r="E6" s="242"/>
      <c r="F6" s="243"/>
      <c r="G6" s="244" t="s">
        <v>10</v>
      </c>
      <c r="H6" s="245"/>
      <c r="I6" s="246"/>
      <c r="J6" s="247"/>
      <c r="K6" s="247"/>
      <c r="L6" s="248"/>
      <c r="M6" s="249" t="s">
        <v>11</v>
      </c>
      <c r="N6" s="203"/>
      <c r="O6" s="56"/>
      <c r="P6" s="6" t="s">
        <v>12</v>
      </c>
      <c r="Q6" s="23"/>
      <c r="R6" s="62"/>
    </row>
    <row r="7" spans="1:28" ht="15.75" customHeight="1" x14ac:dyDescent="0.15">
      <c r="A7" s="207" t="s">
        <v>38</v>
      </c>
      <c r="B7" s="208"/>
      <c r="C7" s="211"/>
      <c r="D7" s="212"/>
      <c r="E7" s="212"/>
      <c r="F7" s="213"/>
      <c r="G7" s="214" t="s">
        <v>13</v>
      </c>
      <c r="H7" s="215"/>
      <c r="I7" s="216"/>
      <c r="J7" s="217"/>
      <c r="K7" s="217"/>
      <c r="L7" s="15" t="s">
        <v>5</v>
      </c>
      <c r="M7" s="202" t="s">
        <v>14</v>
      </c>
      <c r="N7" s="218"/>
      <c r="O7" s="218"/>
      <c r="P7" s="218"/>
      <c r="Q7" s="218"/>
      <c r="R7" s="219"/>
    </row>
    <row r="8" spans="1:28" ht="15.75" customHeight="1" x14ac:dyDescent="0.15">
      <c r="A8" s="209"/>
      <c r="B8" s="210"/>
      <c r="C8" s="220"/>
      <c r="D8" s="221"/>
      <c r="E8" s="221"/>
      <c r="F8" s="222"/>
      <c r="G8" s="223" t="s">
        <v>10</v>
      </c>
      <c r="H8" s="224"/>
      <c r="I8" s="225"/>
      <c r="J8" s="226"/>
      <c r="K8" s="226"/>
      <c r="L8" s="227"/>
      <c r="M8" s="202" t="s">
        <v>15</v>
      </c>
      <c r="N8" s="228"/>
      <c r="O8" s="204"/>
      <c r="P8" s="205"/>
      <c r="Q8" s="205"/>
      <c r="R8" s="38" t="s">
        <v>16</v>
      </c>
    </row>
    <row r="9" spans="1:28" ht="16.5" customHeight="1" x14ac:dyDescent="0.15">
      <c r="A9" s="257" t="s">
        <v>39</v>
      </c>
      <c r="B9" s="258"/>
      <c r="C9" s="259"/>
      <c r="D9" s="260"/>
      <c r="E9" s="260"/>
      <c r="F9" s="261"/>
      <c r="G9" s="202" t="s">
        <v>36</v>
      </c>
      <c r="H9" s="262"/>
      <c r="I9" s="259"/>
      <c r="J9" s="260"/>
      <c r="K9" s="260"/>
      <c r="L9" s="261"/>
      <c r="M9" s="202" t="s">
        <v>19</v>
      </c>
      <c r="N9" s="203"/>
      <c r="O9" s="204"/>
      <c r="P9" s="205"/>
      <c r="Q9" s="205"/>
      <c r="R9" s="206"/>
    </row>
    <row r="10" spans="1:28" ht="14.25" thickBot="1" x14ac:dyDescent="0.2">
      <c r="A10" s="180" t="s">
        <v>17</v>
      </c>
      <c r="B10" s="181"/>
      <c r="C10" s="182"/>
      <c r="D10" s="183"/>
      <c r="E10" s="184" t="s">
        <v>18</v>
      </c>
      <c r="F10" s="185"/>
      <c r="G10" s="186" t="s">
        <v>37</v>
      </c>
      <c r="H10" s="187"/>
      <c r="I10" s="188"/>
      <c r="J10" s="189"/>
      <c r="K10" s="189"/>
      <c r="L10" s="190"/>
      <c r="M10" s="191" t="s">
        <v>20</v>
      </c>
      <c r="N10" s="192"/>
      <c r="O10" s="54"/>
      <c r="P10" s="39" t="s">
        <v>7</v>
      </c>
      <c r="Q10" s="61"/>
      <c r="R10" s="40" t="s">
        <v>8</v>
      </c>
    </row>
    <row r="11" spans="1:28" s="7" customFormat="1" ht="12.75" thickBot="1" x14ac:dyDescent="0.2">
      <c r="A11" s="193" t="s">
        <v>21</v>
      </c>
      <c r="B11" s="287"/>
      <c r="C11" s="288"/>
      <c r="D11" s="95" t="s">
        <v>22</v>
      </c>
      <c r="E11" s="96" t="s">
        <v>23</v>
      </c>
      <c r="F11" s="97" t="s">
        <v>24</v>
      </c>
      <c r="G11" s="196" t="s">
        <v>21</v>
      </c>
      <c r="H11" s="194"/>
      <c r="I11" s="195"/>
      <c r="J11" s="30" t="s">
        <v>22</v>
      </c>
      <c r="K11" s="31" t="s">
        <v>23</v>
      </c>
      <c r="L11" s="37" t="s">
        <v>24</v>
      </c>
      <c r="M11" s="196" t="s">
        <v>21</v>
      </c>
      <c r="N11" s="194"/>
      <c r="O11" s="195"/>
      <c r="P11" s="30" t="s">
        <v>22</v>
      </c>
      <c r="Q11" s="31" t="s">
        <v>23</v>
      </c>
      <c r="R11" s="30" t="s">
        <v>24</v>
      </c>
      <c r="S11" s="34"/>
      <c r="T11" s="34"/>
      <c r="U11" s="34"/>
      <c r="W11" s="57"/>
      <c r="X11" s="57"/>
    </row>
    <row r="12" spans="1:28" ht="13.5" customHeight="1" thickTop="1" x14ac:dyDescent="0.15">
      <c r="A12" s="197" t="s">
        <v>55</v>
      </c>
      <c r="B12" s="289" t="s">
        <v>44</v>
      </c>
      <c r="C12" s="290"/>
      <c r="D12" s="290"/>
      <c r="E12" s="290"/>
      <c r="F12" s="290"/>
      <c r="G12" s="104" t="s">
        <v>118</v>
      </c>
      <c r="H12" s="145" t="s">
        <v>40</v>
      </c>
      <c r="I12" s="146"/>
      <c r="J12" s="147"/>
      <c r="K12" s="146"/>
      <c r="L12" s="148"/>
      <c r="M12" s="104" t="s">
        <v>55</v>
      </c>
      <c r="N12" s="145" t="s">
        <v>139</v>
      </c>
      <c r="O12" s="146"/>
      <c r="P12" s="146"/>
      <c r="Q12" s="146"/>
      <c r="R12" s="170"/>
      <c r="S12" s="35"/>
      <c r="T12" s="35"/>
      <c r="U12" s="35"/>
    </row>
    <row r="13" spans="1:28" ht="13.5" customHeight="1" x14ac:dyDescent="0.15">
      <c r="A13" s="198"/>
      <c r="B13" s="109" t="s">
        <v>75</v>
      </c>
      <c r="C13" s="110"/>
      <c r="D13" s="24" t="s">
        <v>76</v>
      </c>
      <c r="E13" s="9">
        <v>11.07</v>
      </c>
      <c r="F13" s="55"/>
      <c r="G13" s="105"/>
      <c r="H13" s="113">
        <v>1800</v>
      </c>
      <c r="I13" s="114"/>
      <c r="J13" s="64"/>
      <c r="K13" s="1">
        <v>16.5</v>
      </c>
      <c r="L13" s="2"/>
      <c r="M13" s="105"/>
      <c r="N13" s="109" t="s">
        <v>125</v>
      </c>
      <c r="O13" s="110"/>
      <c r="P13" s="24" t="s">
        <v>82</v>
      </c>
      <c r="Q13" s="9">
        <v>4.4000000000000004</v>
      </c>
      <c r="R13" s="73"/>
      <c r="S13" s="36">
        <f t="shared" ref="S13" si="0">E13*F13</f>
        <v>0</v>
      </c>
      <c r="T13" s="36">
        <f>K13*L13</f>
        <v>0</v>
      </c>
      <c r="U13" s="36">
        <f>Q13*R13</f>
        <v>0</v>
      </c>
      <c r="AA13" s="28"/>
      <c r="AB13" s="28"/>
    </row>
    <row r="14" spans="1:28" ht="13.5" customHeight="1" x14ac:dyDescent="0.15">
      <c r="A14" s="198"/>
      <c r="B14" s="284" t="s">
        <v>123</v>
      </c>
      <c r="C14" s="284"/>
      <c r="D14" s="24" t="s">
        <v>77</v>
      </c>
      <c r="E14" s="9">
        <v>8.5</v>
      </c>
      <c r="F14" s="55"/>
      <c r="G14" s="105"/>
      <c r="H14" s="113">
        <v>1500</v>
      </c>
      <c r="I14" s="114"/>
      <c r="J14" s="53"/>
      <c r="K14" s="1">
        <v>11.5</v>
      </c>
      <c r="L14" s="2"/>
      <c r="M14" s="105"/>
      <c r="N14" s="109" t="s">
        <v>126</v>
      </c>
      <c r="O14" s="110"/>
      <c r="P14" s="24" t="s">
        <v>83</v>
      </c>
      <c r="Q14" s="9">
        <v>4.05</v>
      </c>
      <c r="R14" s="73"/>
      <c r="S14" s="36">
        <f t="shared" ref="S14:S17" si="1">E14*F14</f>
        <v>0</v>
      </c>
      <c r="T14" s="36">
        <f t="shared" ref="T14:T57" si="2">K14*L14</f>
        <v>0</v>
      </c>
      <c r="U14" s="36">
        <f t="shared" ref="U14:U28" si="3">Q14*R14</f>
        <v>0</v>
      </c>
    </row>
    <row r="15" spans="1:28" ht="13.5" customHeight="1" x14ac:dyDescent="0.15">
      <c r="A15" s="198"/>
      <c r="B15" s="284" t="s">
        <v>124</v>
      </c>
      <c r="C15" s="284"/>
      <c r="D15" s="24" t="s">
        <v>78</v>
      </c>
      <c r="E15" s="9">
        <v>5.77</v>
      </c>
      <c r="F15" s="55"/>
      <c r="G15" s="105"/>
      <c r="H15" s="113">
        <v>1200</v>
      </c>
      <c r="I15" s="114"/>
      <c r="J15" s="53"/>
      <c r="K15" s="1">
        <v>10.5</v>
      </c>
      <c r="L15" s="63"/>
      <c r="M15" s="105"/>
      <c r="N15" s="109" t="s">
        <v>128</v>
      </c>
      <c r="O15" s="110"/>
      <c r="P15" s="24" t="s">
        <v>80</v>
      </c>
      <c r="Q15" s="9">
        <v>2.75</v>
      </c>
      <c r="R15" s="73"/>
      <c r="S15" s="36">
        <f t="shared" si="1"/>
        <v>0</v>
      </c>
      <c r="T15" s="36">
        <f t="shared" si="2"/>
        <v>0</v>
      </c>
      <c r="U15" s="36">
        <f t="shared" si="3"/>
        <v>0</v>
      </c>
    </row>
    <row r="16" spans="1:28" ht="13.5" customHeight="1" x14ac:dyDescent="0.15">
      <c r="A16" s="198"/>
      <c r="B16" s="284" t="s">
        <v>127</v>
      </c>
      <c r="C16" s="284"/>
      <c r="D16" s="24" t="s">
        <v>79</v>
      </c>
      <c r="E16" s="9">
        <v>3.3</v>
      </c>
      <c r="F16" s="55"/>
      <c r="G16" s="105"/>
      <c r="H16" s="113">
        <v>900</v>
      </c>
      <c r="I16" s="114"/>
      <c r="J16" s="53"/>
      <c r="K16" s="1">
        <v>8.5</v>
      </c>
      <c r="L16" s="2"/>
      <c r="M16" s="105"/>
      <c r="N16" s="109"/>
      <c r="O16" s="110"/>
      <c r="P16" s="24"/>
      <c r="Q16" s="65"/>
      <c r="R16" s="3"/>
      <c r="S16" s="36">
        <f t="shared" si="1"/>
        <v>0</v>
      </c>
      <c r="T16" s="36">
        <f t="shared" si="2"/>
        <v>0</v>
      </c>
      <c r="U16" s="36">
        <f t="shared" si="3"/>
        <v>0</v>
      </c>
    </row>
    <row r="17" spans="1:21" ht="13.5" customHeight="1" x14ac:dyDescent="0.15">
      <c r="A17" s="198"/>
      <c r="B17" s="284" t="s">
        <v>129</v>
      </c>
      <c r="C17" s="284"/>
      <c r="D17" s="24" t="s">
        <v>81</v>
      </c>
      <c r="E17" s="9">
        <v>1.97</v>
      </c>
      <c r="F17" s="55"/>
      <c r="G17" s="105"/>
      <c r="H17" s="107">
        <v>600</v>
      </c>
      <c r="I17" s="127"/>
      <c r="J17" s="29"/>
      <c r="K17" s="5">
        <v>6.6</v>
      </c>
      <c r="L17" s="2"/>
      <c r="M17" s="105"/>
      <c r="N17" s="109"/>
      <c r="O17" s="110"/>
      <c r="P17" s="24"/>
      <c r="Q17" s="65"/>
      <c r="R17" s="3"/>
      <c r="S17" s="36">
        <f t="shared" si="1"/>
        <v>0</v>
      </c>
      <c r="T17" s="36">
        <f t="shared" si="2"/>
        <v>0</v>
      </c>
      <c r="U17" s="36">
        <f t="shared" si="3"/>
        <v>0</v>
      </c>
    </row>
    <row r="18" spans="1:21" ht="13.5" customHeight="1" thickBot="1" x14ac:dyDescent="0.2">
      <c r="A18" s="198"/>
      <c r="B18" s="109" t="s">
        <v>135</v>
      </c>
      <c r="C18" s="110"/>
      <c r="D18" s="24" t="s">
        <v>84</v>
      </c>
      <c r="E18" s="65">
        <v>2.7</v>
      </c>
      <c r="F18" s="55"/>
      <c r="G18" s="105"/>
      <c r="H18" s="113"/>
      <c r="I18" s="114"/>
      <c r="J18" s="53"/>
      <c r="K18" s="1"/>
      <c r="L18" s="63"/>
      <c r="M18" s="105"/>
      <c r="N18" s="109"/>
      <c r="O18" s="110"/>
      <c r="P18" s="24"/>
      <c r="Q18" s="65"/>
      <c r="R18" s="3"/>
      <c r="S18" s="36">
        <f t="shared" ref="S18:S50" si="4">E23*F23</f>
        <v>0</v>
      </c>
      <c r="T18" s="36">
        <f t="shared" si="2"/>
        <v>0</v>
      </c>
      <c r="U18" s="36">
        <f t="shared" si="3"/>
        <v>0</v>
      </c>
    </row>
    <row r="19" spans="1:21" ht="13.5" customHeight="1" thickTop="1" x14ac:dyDescent="0.15">
      <c r="A19" s="198"/>
      <c r="B19" s="109" t="s">
        <v>63</v>
      </c>
      <c r="C19" s="110"/>
      <c r="D19" s="24" t="s">
        <v>167</v>
      </c>
      <c r="E19" s="65">
        <v>2.35</v>
      </c>
      <c r="F19" s="55"/>
      <c r="G19" s="105"/>
      <c r="H19" s="145" t="s">
        <v>164</v>
      </c>
      <c r="I19" s="146"/>
      <c r="J19" s="146"/>
      <c r="K19" s="146"/>
      <c r="L19" s="153"/>
      <c r="M19" s="105"/>
      <c r="N19" s="109"/>
      <c r="O19" s="110"/>
      <c r="P19" s="24"/>
      <c r="Q19" s="9"/>
      <c r="R19" s="3"/>
      <c r="S19" s="36">
        <f t="shared" si="4"/>
        <v>0</v>
      </c>
      <c r="T19" s="36">
        <f t="shared" si="2"/>
        <v>0</v>
      </c>
      <c r="U19" s="36">
        <f t="shared" si="3"/>
        <v>0</v>
      </c>
    </row>
    <row r="20" spans="1:21" ht="13.5" customHeight="1" x14ac:dyDescent="0.15">
      <c r="A20" s="198"/>
      <c r="B20" s="109" t="s">
        <v>64</v>
      </c>
      <c r="C20" s="110"/>
      <c r="D20" s="24" t="s">
        <v>168</v>
      </c>
      <c r="E20" s="65">
        <v>1.6</v>
      </c>
      <c r="F20" s="55"/>
      <c r="G20" s="105"/>
      <c r="H20" s="107">
        <v>1800</v>
      </c>
      <c r="I20" s="127"/>
      <c r="J20" s="29"/>
      <c r="K20" s="5">
        <v>12</v>
      </c>
      <c r="L20" s="2"/>
      <c r="M20" s="105"/>
      <c r="N20" s="109"/>
      <c r="O20" s="110"/>
      <c r="P20" s="24"/>
      <c r="Q20" s="65"/>
      <c r="R20" s="3"/>
      <c r="S20" s="36">
        <f t="shared" si="4"/>
        <v>0</v>
      </c>
      <c r="T20" s="36">
        <f t="shared" si="2"/>
        <v>0</v>
      </c>
      <c r="U20" s="36">
        <f t="shared" si="3"/>
        <v>0</v>
      </c>
    </row>
    <row r="21" spans="1:21" ht="13.5" customHeight="1" x14ac:dyDescent="0.15">
      <c r="A21" s="198"/>
      <c r="B21" s="109" t="s">
        <v>54</v>
      </c>
      <c r="C21" s="110"/>
      <c r="D21" s="24" t="s">
        <v>169</v>
      </c>
      <c r="E21" s="9">
        <v>0.5</v>
      </c>
      <c r="F21" s="55"/>
      <c r="G21" s="105"/>
      <c r="H21" s="113"/>
      <c r="I21" s="114"/>
      <c r="J21" s="24"/>
      <c r="K21" s="5"/>
      <c r="L21" s="55"/>
      <c r="M21" s="105"/>
      <c r="N21" s="280"/>
      <c r="O21" s="280"/>
      <c r="P21" s="93"/>
      <c r="Q21" s="94"/>
      <c r="R21" s="3"/>
      <c r="S21" s="36">
        <f t="shared" si="4"/>
        <v>0</v>
      </c>
      <c r="T21" s="36">
        <f t="shared" si="2"/>
        <v>0</v>
      </c>
      <c r="U21" s="36">
        <f t="shared" si="3"/>
        <v>0</v>
      </c>
    </row>
    <row r="22" spans="1:21" ht="13.5" customHeight="1" thickBot="1" x14ac:dyDescent="0.2">
      <c r="A22" s="198"/>
      <c r="B22" s="109" t="s">
        <v>56</v>
      </c>
      <c r="C22" s="110"/>
      <c r="D22" s="24" t="s">
        <v>170</v>
      </c>
      <c r="E22" s="65">
        <v>1.19</v>
      </c>
      <c r="F22" s="55"/>
      <c r="G22" s="105"/>
      <c r="H22" s="107"/>
      <c r="I22" s="127"/>
      <c r="J22" s="29"/>
      <c r="K22" s="5"/>
      <c r="L22" s="25"/>
      <c r="M22" s="105"/>
      <c r="N22" s="280"/>
      <c r="O22" s="280"/>
      <c r="P22" s="93"/>
      <c r="Q22" s="94"/>
      <c r="R22" s="69"/>
      <c r="S22" s="36">
        <f t="shared" si="4"/>
        <v>0</v>
      </c>
      <c r="T22" s="36">
        <f t="shared" si="2"/>
        <v>0</v>
      </c>
      <c r="U22" s="36">
        <f t="shared" si="3"/>
        <v>0</v>
      </c>
    </row>
    <row r="23" spans="1:21" ht="13.5" customHeight="1" thickTop="1" x14ac:dyDescent="0.15">
      <c r="A23" s="198"/>
      <c r="B23" s="284"/>
      <c r="C23" s="284"/>
      <c r="D23" s="24"/>
      <c r="E23" s="9"/>
      <c r="F23" s="103"/>
      <c r="G23" s="105"/>
      <c r="H23" s="145" t="s">
        <v>41</v>
      </c>
      <c r="I23" s="146"/>
      <c r="J23" s="146"/>
      <c r="K23" s="146"/>
      <c r="L23" s="153"/>
      <c r="M23" s="105"/>
      <c r="N23" s="281"/>
      <c r="O23" s="282"/>
      <c r="P23" s="282"/>
      <c r="Q23" s="282"/>
      <c r="R23" s="283"/>
      <c r="S23" s="36">
        <f t="shared" si="4"/>
        <v>0</v>
      </c>
      <c r="T23" s="36">
        <f t="shared" si="2"/>
        <v>0</v>
      </c>
      <c r="U23" s="36">
        <f t="shared" si="3"/>
        <v>0</v>
      </c>
    </row>
    <row r="24" spans="1:21" ht="13.5" customHeight="1" x14ac:dyDescent="0.15">
      <c r="A24" s="198"/>
      <c r="B24" s="285" t="s">
        <v>171</v>
      </c>
      <c r="C24" s="286"/>
      <c r="D24" s="286"/>
      <c r="E24" s="286"/>
      <c r="F24" s="286"/>
      <c r="G24" s="105"/>
      <c r="H24" s="113">
        <v>1800</v>
      </c>
      <c r="I24" s="114"/>
      <c r="J24" s="66"/>
      <c r="K24" s="1">
        <v>8.1</v>
      </c>
      <c r="L24" s="67"/>
      <c r="M24" s="105"/>
      <c r="N24" s="109"/>
      <c r="O24" s="110"/>
      <c r="P24" s="24"/>
      <c r="Q24" s="9"/>
      <c r="R24" s="3"/>
      <c r="S24" s="36">
        <f t="shared" si="4"/>
        <v>0</v>
      </c>
      <c r="T24" s="36">
        <f t="shared" si="2"/>
        <v>0</v>
      </c>
      <c r="U24" s="36">
        <f t="shared" si="3"/>
        <v>0</v>
      </c>
    </row>
    <row r="25" spans="1:21" ht="13.5" customHeight="1" x14ac:dyDescent="0.15">
      <c r="A25" s="198"/>
      <c r="B25" s="109" t="s">
        <v>85</v>
      </c>
      <c r="C25" s="110"/>
      <c r="D25" s="24" t="s">
        <v>92</v>
      </c>
      <c r="E25" s="9">
        <v>5.0999999999999996</v>
      </c>
      <c r="F25" s="55"/>
      <c r="G25" s="105"/>
      <c r="H25" s="113">
        <v>1500</v>
      </c>
      <c r="I25" s="114"/>
      <c r="J25" s="53"/>
      <c r="K25" s="1">
        <v>6</v>
      </c>
      <c r="L25" s="2"/>
      <c r="M25" s="105"/>
      <c r="N25" s="169"/>
      <c r="O25" s="169"/>
      <c r="P25" s="53"/>
      <c r="Q25" s="1"/>
      <c r="R25" s="3"/>
      <c r="S25" s="36">
        <f t="shared" si="4"/>
        <v>0</v>
      </c>
      <c r="T25" s="36">
        <f t="shared" si="2"/>
        <v>0</v>
      </c>
      <c r="U25" s="36">
        <f t="shared" si="3"/>
        <v>0</v>
      </c>
    </row>
    <row r="26" spans="1:21" ht="13.5" customHeight="1" thickBot="1" x14ac:dyDescent="0.2">
      <c r="A26" s="198"/>
      <c r="B26" s="109" t="s">
        <v>87</v>
      </c>
      <c r="C26" s="110"/>
      <c r="D26" s="24" t="s">
        <v>93</v>
      </c>
      <c r="E26" s="9">
        <v>4.33</v>
      </c>
      <c r="F26" s="55"/>
      <c r="G26" s="105"/>
      <c r="H26" s="113">
        <v>1200</v>
      </c>
      <c r="I26" s="114"/>
      <c r="J26" s="53"/>
      <c r="K26" s="1">
        <v>4.9000000000000004</v>
      </c>
      <c r="L26" s="2"/>
      <c r="M26" s="105"/>
      <c r="N26" s="279"/>
      <c r="O26" s="279"/>
      <c r="P26" s="76"/>
      <c r="Q26" s="77"/>
      <c r="R26" s="21"/>
      <c r="S26" s="36">
        <f t="shared" si="4"/>
        <v>0</v>
      </c>
      <c r="T26" s="36">
        <f t="shared" si="2"/>
        <v>0</v>
      </c>
      <c r="U26" s="36">
        <f t="shared" si="3"/>
        <v>0</v>
      </c>
    </row>
    <row r="27" spans="1:21" ht="13.5" customHeight="1" thickTop="1" x14ac:dyDescent="0.15">
      <c r="A27" s="198"/>
      <c r="B27" s="109" t="s">
        <v>86</v>
      </c>
      <c r="C27" s="110"/>
      <c r="D27" s="24" t="s">
        <v>94</v>
      </c>
      <c r="E27" s="9">
        <v>3.55</v>
      </c>
      <c r="F27" s="55"/>
      <c r="G27" s="105"/>
      <c r="H27" s="113">
        <v>900</v>
      </c>
      <c r="I27" s="114"/>
      <c r="J27" s="53"/>
      <c r="K27" s="1">
        <v>3.7</v>
      </c>
      <c r="L27" s="2"/>
      <c r="M27" s="105"/>
      <c r="N27" s="175" t="s">
        <v>140</v>
      </c>
      <c r="O27" s="176"/>
      <c r="P27" s="176"/>
      <c r="Q27" s="176"/>
      <c r="R27" s="177"/>
      <c r="S27" s="36">
        <f t="shared" si="4"/>
        <v>0</v>
      </c>
      <c r="T27" s="36">
        <f t="shared" si="2"/>
        <v>0</v>
      </c>
      <c r="U27" s="36">
        <f t="shared" si="3"/>
        <v>0</v>
      </c>
    </row>
    <row r="28" spans="1:21" ht="13.5" customHeight="1" thickBot="1" x14ac:dyDescent="0.2">
      <c r="A28" s="198"/>
      <c r="B28" s="109" t="s">
        <v>88</v>
      </c>
      <c r="C28" s="110"/>
      <c r="D28" s="24" t="s">
        <v>95</v>
      </c>
      <c r="E28" s="9">
        <v>2.8</v>
      </c>
      <c r="F28" s="55"/>
      <c r="G28" s="105"/>
      <c r="H28" s="107">
        <v>600</v>
      </c>
      <c r="I28" s="127"/>
      <c r="J28" s="29"/>
      <c r="K28" s="5">
        <v>3.7</v>
      </c>
      <c r="L28" s="25"/>
      <c r="M28" s="105"/>
      <c r="N28" s="109" t="s">
        <v>51</v>
      </c>
      <c r="O28" s="110"/>
      <c r="P28" s="74" t="s">
        <v>52</v>
      </c>
      <c r="Q28" s="75">
        <v>5.87</v>
      </c>
      <c r="R28" s="3"/>
      <c r="S28" s="36">
        <f t="shared" si="4"/>
        <v>0</v>
      </c>
      <c r="T28" s="36">
        <f t="shared" si="2"/>
        <v>0</v>
      </c>
      <c r="U28" s="36">
        <f t="shared" si="3"/>
        <v>0</v>
      </c>
    </row>
    <row r="29" spans="1:21" ht="13.5" customHeight="1" thickTop="1" x14ac:dyDescent="0.15">
      <c r="A29" s="198"/>
      <c r="B29" s="109" t="s">
        <v>89</v>
      </c>
      <c r="C29" s="110"/>
      <c r="D29" s="24" t="s">
        <v>96</v>
      </c>
      <c r="E29" s="9">
        <v>2.0499999999999998</v>
      </c>
      <c r="F29" s="55"/>
      <c r="G29" s="105"/>
      <c r="H29" s="145" t="s">
        <v>35</v>
      </c>
      <c r="I29" s="146"/>
      <c r="J29" s="146"/>
      <c r="K29" s="146"/>
      <c r="L29" s="153"/>
      <c r="M29" s="105"/>
      <c r="N29" s="109" t="s">
        <v>51</v>
      </c>
      <c r="O29" s="110"/>
      <c r="P29" s="24" t="s">
        <v>50</v>
      </c>
      <c r="Q29" s="9">
        <v>3.65</v>
      </c>
      <c r="R29" s="73"/>
      <c r="S29" s="36">
        <f t="shared" si="4"/>
        <v>0</v>
      </c>
      <c r="T29" s="36">
        <f t="shared" si="2"/>
        <v>0</v>
      </c>
      <c r="U29" s="36">
        <f t="shared" ref="U29:U55" si="5">Q29*R29</f>
        <v>0</v>
      </c>
    </row>
    <row r="30" spans="1:21" ht="13.5" customHeight="1" thickBot="1" x14ac:dyDescent="0.2">
      <c r="A30" s="198"/>
      <c r="B30" s="109" t="s">
        <v>91</v>
      </c>
      <c r="C30" s="110"/>
      <c r="D30" s="24" t="s">
        <v>98</v>
      </c>
      <c r="E30" s="9">
        <v>1.25</v>
      </c>
      <c r="F30" s="55"/>
      <c r="G30" s="128"/>
      <c r="H30" s="132" t="s">
        <v>138</v>
      </c>
      <c r="I30" s="133"/>
      <c r="J30" s="8" t="s">
        <v>27</v>
      </c>
      <c r="K30" s="4">
        <v>17.5</v>
      </c>
      <c r="L30" s="68"/>
      <c r="M30" s="105"/>
      <c r="N30" s="109"/>
      <c r="O30" s="110"/>
      <c r="P30" s="24"/>
      <c r="Q30" s="9"/>
      <c r="R30" s="73"/>
      <c r="S30" s="36">
        <f t="shared" si="4"/>
        <v>0</v>
      </c>
      <c r="T30" s="36">
        <f t="shared" si="2"/>
        <v>0</v>
      </c>
      <c r="U30" s="36">
        <f t="shared" si="5"/>
        <v>0</v>
      </c>
    </row>
    <row r="31" spans="1:21" ht="13.5" customHeight="1" thickTop="1" x14ac:dyDescent="0.15">
      <c r="A31" s="198"/>
      <c r="B31" s="109"/>
      <c r="C31" s="110"/>
      <c r="D31" s="24"/>
      <c r="E31" s="9"/>
      <c r="F31" s="55"/>
      <c r="G31" s="104" t="s">
        <v>43</v>
      </c>
      <c r="H31" s="145" t="s">
        <v>31</v>
      </c>
      <c r="I31" s="146"/>
      <c r="J31" s="146"/>
      <c r="K31" s="146"/>
      <c r="L31" s="153"/>
      <c r="M31" s="105"/>
      <c r="N31" s="113"/>
      <c r="O31" s="114"/>
      <c r="P31" s="53"/>
      <c r="Q31" s="1"/>
      <c r="R31" s="3"/>
      <c r="S31" s="36">
        <f t="shared" si="4"/>
        <v>0</v>
      </c>
      <c r="T31" s="36">
        <f t="shared" si="2"/>
        <v>0</v>
      </c>
      <c r="U31" s="36">
        <f t="shared" si="5"/>
        <v>0</v>
      </c>
    </row>
    <row r="32" spans="1:21" ht="13.5" customHeight="1" thickBot="1" x14ac:dyDescent="0.2">
      <c r="A32" s="198"/>
      <c r="B32" s="173"/>
      <c r="C32" s="174"/>
      <c r="D32" s="93"/>
      <c r="E32" s="94"/>
      <c r="F32" s="82"/>
      <c r="G32" s="105"/>
      <c r="H32" s="113" t="s">
        <v>130</v>
      </c>
      <c r="I32" s="114"/>
      <c r="J32" s="53"/>
      <c r="K32" s="1">
        <v>2.7</v>
      </c>
      <c r="L32" s="2"/>
      <c r="M32" s="128"/>
      <c r="N32" s="113"/>
      <c r="O32" s="114"/>
      <c r="P32" s="53"/>
      <c r="Q32" s="1"/>
      <c r="R32" s="3"/>
      <c r="S32" s="36">
        <f t="shared" si="4"/>
        <v>0</v>
      </c>
      <c r="T32" s="36">
        <f t="shared" si="2"/>
        <v>0</v>
      </c>
      <c r="U32" s="36">
        <f t="shared" si="5"/>
        <v>0</v>
      </c>
    </row>
    <row r="33" spans="1:21" ht="13.5" customHeight="1" thickTop="1" x14ac:dyDescent="0.15">
      <c r="A33" s="198"/>
      <c r="B33" s="175" t="s">
        <v>46</v>
      </c>
      <c r="C33" s="176"/>
      <c r="D33" s="176"/>
      <c r="E33" s="176"/>
      <c r="F33" s="176"/>
      <c r="G33" s="105"/>
      <c r="H33" s="113" t="s">
        <v>131</v>
      </c>
      <c r="I33" s="114"/>
      <c r="J33" s="53"/>
      <c r="K33" s="1">
        <v>2.2000000000000002</v>
      </c>
      <c r="L33" s="2"/>
      <c r="M33" s="105" t="s">
        <v>151</v>
      </c>
      <c r="N33" s="145" t="s">
        <v>150</v>
      </c>
      <c r="O33" s="146"/>
      <c r="P33" s="146"/>
      <c r="Q33" s="146"/>
      <c r="R33" s="170"/>
      <c r="S33" s="36">
        <f t="shared" si="4"/>
        <v>0</v>
      </c>
      <c r="T33" s="36">
        <f t="shared" si="2"/>
        <v>0</v>
      </c>
      <c r="U33" s="36">
        <f t="shared" si="5"/>
        <v>0</v>
      </c>
    </row>
    <row r="34" spans="1:21" ht="13.5" customHeight="1" x14ac:dyDescent="0.15">
      <c r="A34" s="198"/>
      <c r="B34" s="109" t="s">
        <v>100</v>
      </c>
      <c r="C34" s="110"/>
      <c r="D34" s="24" t="s">
        <v>105</v>
      </c>
      <c r="E34" s="9">
        <v>6.2</v>
      </c>
      <c r="F34" s="55"/>
      <c r="G34" s="105"/>
      <c r="H34" s="113" t="s">
        <v>132</v>
      </c>
      <c r="I34" s="114"/>
      <c r="J34" s="53"/>
      <c r="K34" s="1">
        <v>1.9</v>
      </c>
      <c r="L34" s="2"/>
      <c r="M34" s="105"/>
      <c r="N34" s="113" t="s">
        <v>158</v>
      </c>
      <c r="O34" s="114"/>
      <c r="P34" s="53" t="s">
        <v>159</v>
      </c>
      <c r="Q34" s="1">
        <v>0.7</v>
      </c>
      <c r="R34" s="3"/>
      <c r="S34" s="36">
        <f t="shared" si="4"/>
        <v>0</v>
      </c>
      <c r="T34" s="36">
        <f t="shared" si="2"/>
        <v>0</v>
      </c>
      <c r="U34" s="36">
        <f t="shared" si="5"/>
        <v>0</v>
      </c>
    </row>
    <row r="35" spans="1:21" ht="13.5" customHeight="1" x14ac:dyDescent="0.15">
      <c r="A35" s="198"/>
      <c r="B35" s="109" t="s">
        <v>101</v>
      </c>
      <c r="C35" s="110"/>
      <c r="D35" s="24" t="s">
        <v>106</v>
      </c>
      <c r="E35" s="9">
        <v>5.65</v>
      </c>
      <c r="F35" s="55"/>
      <c r="G35" s="105"/>
      <c r="H35" s="113" t="s">
        <v>133</v>
      </c>
      <c r="I35" s="114"/>
      <c r="J35" s="53"/>
      <c r="K35" s="1">
        <v>1.7</v>
      </c>
      <c r="L35" s="2"/>
      <c r="M35" s="105"/>
      <c r="N35" s="113" t="s">
        <v>158</v>
      </c>
      <c r="O35" s="114"/>
      <c r="P35" s="53" t="s">
        <v>160</v>
      </c>
      <c r="Q35" s="1">
        <v>0.7</v>
      </c>
      <c r="R35" s="3"/>
      <c r="S35" s="36">
        <f t="shared" si="4"/>
        <v>0</v>
      </c>
      <c r="T35" s="36">
        <f t="shared" si="2"/>
        <v>0</v>
      </c>
      <c r="U35" s="36">
        <f t="shared" si="5"/>
        <v>0</v>
      </c>
    </row>
    <row r="36" spans="1:21" ht="13.5" customHeight="1" x14ac:dyDescent="0.15">
      <c r="A36" s="198"/>
      <c r="B36" s="109" t="s">
        <v>102</v>
      </c>
      <c r="C36" s="110"/>
      <c r="D36" s="24" t="s">
        <v>107</v>
      </c>
      <c r="E36" s="9">
        <v>4.7</v>
      </c>
      <c r="F36" s="55"/>
      <c r="G36" s="105"/>
      <c r="H36" s="171" t="s">
        <v>134</v>
      </c>
      <c r="I36" s="172"/>
      <c r="J36" s="19"/>
      <c r="K36" s="20">
        <v>1.1000000000000001</v>
      </c>
      <c r="L36" s="88"/>
      <c r="M36" s="105"/>
      <c r="N36" s="113" t="s">
        <v>165</v>
      </c>
      <c r="O36" s="114"/>
      <c r="P36" s="53" t="s">
        <v>159</v>
      </c>
      <c r="Q36" s="1">
        <v>1.1000000000000001</v>
      </c>
      <c r="R36" s="3"/>
      <c r="S36" s="36">
        <f t="shared" si="4"/>
        <v>0</v>
      </c>
      <c r="T36" s="36">
        <f t="shared" si="2"/>
        <v>0</v>
      </c>
      <c r="U36" s="36">
        <f t="shared" si="5"/>
        <v>0</v>
      </c>
    </row>
    <row r="37" spans="1:21" ht="13.5" customHeight="1" thickBot="1" x14ac:dyDescent="0.2">
      <c r="A37" s="198"/>
      <c r="B37" s="109" t="s">
        <v>103</v>
      </c>
      <c r="C37" s="110"/>
      <c r="D37" s="24" t="s">
        <v>108</v>
      </c>
      <c r="E37" s="9">
        <v>4</v>
      </c>
      <c r="F37" s="55"/>
      <c r="G37" s="128"/>
      <c r="H37" s="132" t="s">
        <v>136</v>
      </c>
      <c r="I37" s="133"/>
      <c r="J37" s="8"/>
      <c r="K37" s="4">
        <v>1</v>
      </c>
      <c r="L37" s="70"/>
      <c r="M37" s="105"/>
      <c r="N37" s="113" t="s">
        <v>165</v>
      </c>
      <c r="O37" s="114"/>
      <c r="P37" s="53" t="s">
        <v>160</v>
      </c>
      <c r="Q37" s="1">
        <v>1.1000000000000001</v>
      </c>
      <c r="R37" s="3"/>
      <c r="S37" s="36">
        <f t="shared" si="4"/>
        <v>0</v>
      </c>
      <c r="T37" s="36">
        <f t="shared" si="2"/>
        <v>0</v>
      </c>
      <c r="U37" s="36">
        <f t="shared" si="5"/>
        <v>0</v>
      </c>
    </row>
    <row r="38" spans="1:21" ht="13.5" customHeight="1" thickTop="1" x14ac:dyDescent="0.15">
      <c r="A38" s="198"/>
      <c r="B38" s="109" t="s">
        <v>104</v>
      </c>
      <c r="C38" s="110"/>
      <c r="D38" s="24" t="s">
        <v>109</v>
      </c>
      <c r="E38" s="9">
        <v>3.4</v>
      </c>
      <c r="F38" s="55"/>
      <c r="G38" s="104" t="s">
        <v>72</v>
      </c>
      <c r="H38" s="129" t="s">
        <v>70</v>
      </c>
      <c r="I38" s="130"/>
      <c r="J38" s="130"/>
      <c r="K38" s="130"/>
      <c r="L38" s="149"/>
      <c r="M38" s="105"/>
      <c r="N38" s="113" t="s">
        <v>161</v>
      </c>
      <c r="O38" s="114"/>
      <c r="P38" s="53"/>
      <c r="Q38" s="1">
        <v>0.5</v>
      </c>
      <c r="R38" s="3"/>
      <c r="S38" s="36">
        <f t="shared" si="4"/>
        <v>0</v>
      </c>
      <c r="T38" s="36">
        <f t="shared" si="2"/>
        <v>0</v>
      </c>
      <c r="U38" s="36">
        <f t="shared" si="5"/>
        <v>0</v>
      </c>
    </row>
    <row r="39" spans="1:21" ht="13.5" customHeight="1" thickBot="1" x14ac:dyDescent="0.2">
      <c r="A39" s="198"/>
      <c r="B39" s="173"/>
      <c r="C39" s="174"/>
      <c r="D39" s="93"/>
      <c r="E39" s="94"/>
      <c r="F39" s="82"/>
      <c r="G39" s="105"/>
      <c r="H39" s="113" t="s">
        <v>29</v>
      </c>
      <c r="I39" s="143"/>
      <c r="J39" s="53"/>
      <c r="K39" s="1">
        <v>12</v>
      </c>
      <c r="L39" s="2"/>
      <c r="M39" s="105"/>
      <c r="N39" s="113" t="s">
        <v>162</v>
      </c>
      <c r="O39" s="114"/>
      <c r="P39" s="53"/>
      <c r="Q39" s="1">
        <v>0.7</v>
      </c>
      <c r="R39" s="3"/>
      <c r="S39" s="36">
        <f t="shared" si="4"/>
        <v>0</v>
      </c>
      <c r="T39" s="36">
        <f t="shared" si="2"/>
        <v>0</v>
      </c>
      <c r="U39" s="36">
        <f t="shared" si="5"/>
        <v>0</v>
      </c>
    </row>
    <row r="40" spans="1:21" ht="13.5" customHeight="1" thickTop="1" thickBot="1" x14ac:dyDescent="0.2">
      <c r="A40" s="198"/>
      <c r="B40" s="175" t="s">
        <v>141</v>
      </c>
      <c r="C40" s="176"/>
      <c r="D40" s="176"/>
      <c r="E40" s="176"/>
      <c r="F40" s="263"/>
      <c r="G40" s="105"/>
      <c r="H40" s="107" t="s">
        <v>30</v>
      </c>
      <c r="I40" s="108"/>
      <c r="J40" s="29"/>
      <c r="K40" s="5">
        <v>6</v>
      </c>
      <c r="L40" s="25"/>
      <c r="M40" s="105"/>
      <c r="N40" s="113"/>
      <c r="O40" s="114"/>
      <c r="P40" s="53"/>
      <c r="Q40" s="1"/>
      <c r="R40" s="3"/>
      <c r="S40" s="36">
        <f t="shared" si="4"/>
        <v>0</v>
      </c>
      <c r="T40" s="36">
        <f t="shared" si="2"/>
        <v>0</v>
      </c>
      <c r="U40" s="36">
        <f t="shared" si="5"/>
        <v>0</v>
      </c>
    </row>
    <row r="41" spans="1:21" ht="13.5" customHeight="1" thickTop="1" x14ac:dyDescent="0.15">
      <c r="A41" s="198"/>
      <c r="B41" s="109" t="s">
        <v>146</v>
      </c>
      <c r="C41" s="110"/>
      <c r="D41" s="24" t="s">
        <v>144</v>
      </c>
      <c r="E41" s="9">
        <v>2.8</v>
      </c>
      <c r="F41" s="55"/>
      <c r="G41" s="105"/>
      <c r="H41" s="145" t="s">
        <v>71</v>
      </c>
      <c r="I41" s="146"/>
      <c r="J41" s="146"/>
      <c r="K41" s="146"/>
      <c r="L41" s="153"/>
      <c r="M41" s="105"/>
      <c r="N41" s="113" t="s">
        <v>163</v>
      </c>
      <c r="O41" s="114"/>
      <c r="P41" s="1">
        <v>1</v>
      </c>
      <c r="Q41" s="86">
        <v>2.73</v>
      </c>
      <c r="R41" s="3"/>
      <c r="S41" s="36">
        <f t="shared" si="4"/>
        <v>0</v>
      </c>
      <c r="T41" s="36">
        <f t="shared" si="2"/>
        <v>0</v>
      </c>
      <c r="U41" s="36">
        <f t="shared" si="5"/>
        <v>0</v>
      </c>
    </row>
    <row r="42" spans="1:21" ht="13.5" customHeight="1" x14ac:dyDescent="0.15">
      <c r="A42" s="198"/>
      <c r="B42" s="109" t="s">
        <v>147</v>
      </c>
      <c r="C42" s="110"/>
      <c r="D42" s="24" t="s">
        <v>144</v>
      </c>
      <c r="E42" s="9">
        <v>4.2</v>
      </c>
      <c r="F42" s="55"/>
      <c r="G42" s="105"/>
      <c r="H42" s="113" t="s">
        <v>29</v>
      </c>
      <c r="I42" s="114"/>
      <c r="J42" s="53"/>
      <c r="K42" s="1">
        <v>12</v>
      </c>
      <c r="L42" s="2"/>
      <c r="M42" s="105"/>
      <c r="N42" s="113" t="s">
        <v>163</v>
      </c>
      <c r="O42" s="114"/>
      <c r="P42" s="1">
        <v>1.5</v>
      </c>
      <c r="Q42" s="86">
        <v>4.0999999999999996</v>
      </c>
      <c r="R42" s="3"/>
      <c r="S42" s="36">
        <f t="shared" si="4"/>
        <v>0</v>
      </c>
      <c r="T42" s="36">
        <f t="shared" si="2"/>
        <v>0</v>
      </c>
      <c r="U42" s="36">
        <f t="shared" si="5"/>
        <v>0</v>
      </c>
    </row>
    <row r="43" spans="1:21" ht="13.5" customHeight="1" x14ac:dyDescent="0.15">
      <c r="A43" s="198"/>
      <c r="B43" s="109" t="s">
        <v>148</v>
      </c>
      <c r="C43" s="110"/>
      <c r="D43" s="24" t="s">
        <v>144</v>
      </c>
      <c r="E43" s="9">
        <v>6</v>
      </c>
      <c r="F43" s="55"/>
      <c r="G43" s="105"/>
      <c r="H43" s="113" t="s">
        <v>30</v>
      </c>
      <c r="I43" s="143"/>
      <c r="J43" s="53"/>
      <c r="K43" s="1">
        <v>6</v>
      </c>
      <c r="L43" s="2"/>
      <c r="M43" s="105"/>
      <c r="N43" s="113" t="s">
        <v>163</v>
      </c>
      <c r="O43" s="114"/>
      <c r="P43" s="1">
        <v>2</v>
      </c>
      <c r="Q43" s="86">
        <v>5.46</v>
      </c>
      <c r="R43" s="3"/>
      <c r="S43" s="36">
        <f t="shared" si="4"/>
        <v>0</v>
      </c>
      <c r="T43" s="36">
        <f t="shared" si="2"/>
        <v>0</v>
      </c>
      <c r="U43" s="36">
        <f t="shared" si="5"/>
        <v>0</v>
      </c>
    </row>
    <row r="44" spans="1:21" ht="13.5" customHeight="1" thickBot="1" x14ac:dyDescent="0.2">
      <c r="A44" s="198"/>
      <c r="B44" s="109" t="s">
        <v>143</v>
      </c>
      <c r="C44" s="110"/>
      <c r="D44" s="24" t="s">
        <v>145</v>
      </c>
      <c r="E44" s="9">
        <v>2.8</v>
      </c>
      <c r="F44" s="55"/>
      <c r="G44" s="105"/>
      <c r="H44" s="132" t="s">
        <v>33</v>
      </c>
      <c r="I44" s="142"/>
      <c r="J44" s="8"/>
      <c r="K44" s="71">
        <v>0.6</v>
      </c>
      <c r="L44" s="68"/>
      <c r="M44" s="105"/>
      <c r="N44" s="113" t="s">
        <v>163</v>
      </c>
      <c r="O44" s="114"/>
      <c r="P44" s="1">
        <v>2.5</v>
      </c>
      <c r="Q44" s="86">
        <v>6.86</v>
      </c>
      <c r="R44" s="3"/>
      <c r="S44" s="36">
        <f t="shared" si="4"/>
        <v>0</v>
      </c>
      <c r="T44" s="36">
        <f t="shared" si="2"/>
        <v>0</v>
      </c>
      <c r="U44" s="36">
        <f t="shared" si="5"/>
        <v>0</v>
      </c>
    </row>
    <row r="45" spans="1:21" ht="13.5" customHeight="1" thickTop="1" x14ac:dyDescent="0.15">
      <c r="A45" s="198"/>
      <c r="B45" s="109" t="s">
        <v>149</v>
      </c>
      <c r="C45" s="110"/>
      <c r="D45" s="24" t="s">
        <v>145</v>
      </c>
      <c r="E45" s="9">
        <v>5.4</v>
      </c>
      <c r="F45" s="55"/>
      <c r="G45" s="105"/>
      <c r="H45" s="134" t="s">
        <v>25</v>
      </c>
      <c r="I45" s="135"/>
      <c r="J45" s="136"/>
      <c r="K45" s="136"/>
      <c r="L45" s="137"/>
      <c r="M45" s="105"/>
      <c r="N45" s="113" t="s">
        <v>163</v>
      </c>
      <c r="O45" s="114"/>
      <c r="P45" s="1">
        <v>3</v>
      </c>
      <c r="Q45" s="86">
        <v>8.19</v>
      </c>
      <c r="R45" s="3"/>
      <c r="S45" s="36">
        <f t="shared" si="4"/>
        <v>0</v>
      </c>
      <c r="T45" s="36">
        <f t="shared" si="2"/>
        <v>0</v>
      </c>
      <c r="U45" s="36">
        <f t="shared" si="5"/>
        <v>0</v>
      </c>
    </row>
    <row r="46" spans="1:21" ht="13.5" customHeight="1" x14ac:dyDescent="0.15">
      <c r="A46" s="198"/>
      <c r="B46" s="107" t="s">
        <v>28</v>
      </c>
      <c r="C46" s="127"/>
      <c r="D46" s="93"/>
      <c r="E46" s="5">
        <v>0.38</v>
      </c>
      <c r="F46" s="55"/>
      <c r="G46" s="105"/>
      <c r="H46" s="107" t="s">
        <v>42</v>
      </c>
      <c r="I46" s="127"/>
      <c r="J46" s="29" t="s">
        <v>34</v>
      </c>
      <c r="K46" s="72">
        <v>10</v>
      </c>
      <c r="L46" s="25"/>
      <c r="M46" s="105"/>
      <c r="N46" s="113" t="s">
        <v>163</v>
      </c>
      <c r="O46" s="114"/>
      <c r="P46" s="1">
        <v>3.5</v>
      </c>
      <c r="Q46" s="86">
        <v>9.56</v>
      </c>
      <c r="R46" s="3"/>
      <c r="S46" s="36">
        <f t="shared" si="4"/>
        <v>0</v>
      </c>
      <c r="T46" s="36">
        <f t="shared" si="2"/>
        <v>0</v>
      </c>
      <c r="U46" s="36">
        <f t="shared" si="5"/>
        <v>0</v>
      </c>
    </row>
    <row r="47" spans="1:21" ht="13.5" customHeight="1" thickBot="1" x14ac:dyDescent="0.2">
      <c r="A47" s="198"/>
      <c r="B47" s="107" t="s">
        <v>166</v>
      </c>
      <c r="C47" s="127"/>
      <c r="D47" s="93" t="s">
        <v>112</v>
      </c>
      <c r="E47" s="5">
        <v>2.2000000000000002</v>
      </c>
      <c r="F47" s="55"/>
      <c r="G47" s="105"/>
      <c r="H47" s="132" t="s">
        <v>25</v>
      </c>
      <c r="I47" s="133"/>
      <c r="J47" s="8" t="s">
        <v>26</v>
      </c>
      <c r="K47" s="71">
        <v>2.4</v>
      </c>
      <c r="L47" s="68"/>
      <c r="M47" s="105"/>
      <c r="N47" s="113" t="s">
        <v>163</v>
      </c>
      <c r="O47" s="114"/>
      <c r="P47" s="1">
        <v>4</v>
      </c>
      <c r="Q47" s="86">
        <v>10.9</v>
      </c>
      <c r="R47" s="3"/>
      <c r="S47" s="36">
        <f t="shared" si="4"/>
        <v>0</v>
      </c>
      <c r="T47" s="36">
        <f t="shared" si="2"/>
        <v>0</v>
      </c>
      <c r="U47" s="36">
        <f t="shared" si="5"/>
        <v>0</v>
      </c>
    </row>
    <row r="48" spans="1:21" ht="13.5" customHeight="1" thickTop="1" thickBot="1" x14ac:dyDescent="0.2">
      <c r="A48" s="198"/>
      <c r="B48" s="107"/>
      <c r="C48" s="127"/>
      <c r="D48" s="93"/>
      <c r="E48" s="5"/>
      <c r="F48" s="82"/>
      <c r="G48" s="105"/>
      <c r="H48" s="138" t="s">
        <v>152</v>
      </c>
      <c r="I48" s="136"/>
      <c r="J48" s="136"/>
      <c r="K48" s="136"/>
      <c r="L48" s="137"/>
      <c r="M48" s="105"/>
      <c r="N48" s="113" t="s">
        <v>163</v>
      </c>
      <c r="O48" s="114"/>
      <c r="P48" s="1">
        <v>4.5</v>
      </c>
      <c r="Q48" s="86">
        <v>12.3</v>
      </c>
      <c r="R48" s="3"/>
      <c r="S48" s="36">
        <f t="shared" si="4"/>
        <v>0</v>
      </c>
      <c r="T48" s="36">
        <f t="shared" si="2"/>
        <v>0</v>
      </c>
      <c r="U48" s="36">
        <f t="shared" si="5"/>
        <v>0</v>
      </c>
    </row>
    <row r="49" spans="1:29" ht="13.5" customHeight="1" thickTop="1" x14ac:dyDescent="0.15">
      <c r="A49" s="198"/>
      <c r="B49" s="175" t="s">
        <v>47</v>
      </c>
      <c r="C49" s="176"/>
      <c r="D49" s="176"/>
      <c r="E49" s="176"/>
      <c r="F49" s="263"/>
      <c r="G49" s="105"/>
      <c r="H49" s="113" t="s">
        <v>29</v>
      </c>
      <c r="I49" s="114"/>
      <c r="J49" s="53"/>
      <c r="K49" s="1">
        <v>13.9</v>
      </c>
      <c r="L49" s="2"/>
      <c r="M49" s="105"/>
      <c r="N49" s="113" t="s">
        <v>163</v>
      </c>
      <c r="O49" s="114"/>
      <c r="P49" s="1">
        <v>5</v>
      </c>
      <c r="Q49" s="86">
        <v>13.6</v>
      </c>
      <c r="R49" s="26"/>
      <c r="S49" s="36">
        <f t="shared" si="4"/>
        <v>0</v>
      </c>
      <c r="T49" s="36">
        <f t="shared" si="2"/>
        <v>0</v>
      </c>
      <c r="U49" s="36">
        <f t="shared" si="5"/>
        <v>0</v>
      </c>
      <c r="Y49" s="42"/>
      <c r="Z49" s="42"/>
      <c r="AA49" s="43"/>
      <c r="AB49" s="44"/>
      <c r="AC49" s="10"/>
    </row>
    <row r="50" spans="1:29" ht="13.5" customHeight="1" x14ac:dyDescent="0.15">
      <c r="A50" s="198"/>
      <c r="B50" s="109" t="s">
        <v>48</v>
      </c>
      <c r="C50" s="110"/>
      <c r="D50" s="24" t="s">
        <v>113</v>
      </c>
      <c r="E50" s="9">
        <v>10.5</v>
      </c>
      <c r="F50" s="55"/>
      <c r="G50" s="105"/>
      <c r="H50" s="113" t="s">
        <v>153</v>
      </c>
      <c r="I50" s="114"/>
      <c r="J50" s="53"/>
      <c r="K50" s="1">
        <v>10.6</v>
      </c>
      <c r="L50" s="2"/>
      <c r="M50" s="105"/>
      <c r="N50" s="113" t="s">
        <v>163</v>
      </c>
      <c r="O50" s="114"/>
      <c r="P50" s="1">
        <v>5.5</v>
      </c>
      <c r="Q50" s="86">
        <v>15</v>
      </c>
      <c r="R50" s="26"/>
      <c r="S50" s="36">
        <f t="shared" si="4"/>
        <v>0</v>
      </c>
      <c r="T50" s="36">
        <f t="shared" si="2"/>
        <v>0</v>
      </c>
      <c r="U50" s="36">
        <f t="shared" si="5"/>
        <v>0</v>
      </c>
      <c r="Y50" s="42"/>
      <c r="Z50" s="42"/>
      <c r="AA50" s="43"/>
      <c r="AB50" s="44"/>
      <c r="AC50" s="10"/>
    </row>
    <row r="51" spans="1:29" ht="13.5" customHeight="1" x14ac:dyDescent="0.15">
      <c r="A51" s="198"/>
      <c r="B51" s="109" t="s">
        <v>49</v>
      </c>
      <c r="C51" s="110"/>
      <c r="D51" s="24" t="s">
        <v>114</v>
      </c>
      <c r="E51" s="9">
        <v>3.3</v>
      </c>
      <c r="F51" s="55"/>
      <c r="G51" s="105"/>
      <c r="H51" s="113" t="s">
        <v>30</v>
      </c>
      <c r="I51" s="114"/>
      <c r="J51" s="53"/>
      <c r="K51" s="1">
        <v>7.2</v>
      </c>
      <c r="L51" s="2"/>
      <c r="M51" s="105"/>
      <c r="N51" s="113" t="s">
        <v>163</v>
      </c>
      <c r="O51" s="114"/>
      <c r="P51" s="1">
        <v>6</v>
      </c>
      <c r="Q51" s="86">
        <v>16.399999999999999</v>
      </c>
      <c r="R51" s="26"/>
      <c r="S51" s="36">
        <f>E51*F51</f>
        <v>0</v>
      </c>
      <c r="T51" s="36">
        <f t="shared" si="2"/>
        <v>0</v>
      </c>
      <c r="U51" s="36">
        <f t="shared" si="5"/>
        <v>0</v>
      </c>
      <c r="Y51" s="42"/>
      <c r="Z51" s="42"/>
      <c r="AA51" s="43"/>
      <c r="AB51" s="44"/>
      <c r="AC51" s="10"/>
    </row>
    <row r="52" spans="1:29" ht="13.5" customHeight="1" thickBot="1" x14ac:dyDescent="0.2">
      <c r="A52" s="198"/>
      <c r="B52" s="109" t="s">
        <v>53</v>
      </c>
      <c r="C52" s="110"/>
      <c r="D52" s="24" t="s">
        <v>115</v>
      </c>
      <c r="E52" s="9">
        <v>3.7</v>
      </c>
      <c r="F52" s="55"/>
      <c r="G52" s="105"/>
      <c r="H52" s="107" t="s">
        <v>154</v>
      </c>
      <c r="I52" s="127"/>
      <c r="J52" s="29"/>
      <c r="K52" s="5">
        <v>7.2</v>
      </c>
      <c r="L52" s="25"/>
      <c r="M52" s="105"/>
      <c r="N52" s="169"/>
      <c r="O52" s="169"/>
      <c r="P52" s="53"/>
      <c r="Q52" s="1"/>
      <c r="R52" s="26"/>
      <c r="S52" s="36">
        <f t="shared" ref="S52:S59" si="6">E52*F52</f>
        <v>0</v>
      </c>
      <c r="T52" s="36">
        <f t="shared" si="2"/>
        <v>0</v>
      </c>
      <c r="U52" s="36">
        <f t="shared" si="5"/>
        <v>0</v>
      </c>
    </row>
    <row r="53" spans="1:29" ht="13.5" customHeight="1" thickTop="1" thickBot="1" x14ac:dyDescent="0.2">
      <c r="A53" s="198"/>
      <c r="B53" s="109" t="s">
        <v>53</v>
      </c>
      <c r="C53" s="110"/>
      <c r="D53" s="24" t="s">
        <v>116</v>
      </c>
      <c r="E53" s="9">
        <v>2.2999999999999998</v>
      </c>
      <c r="F53" s="55"/>
      <c r="G53" s="105"/>
      <c r="H53" s="145" t="s">
        <v>155</v>
      </c>
      <c r="I53" s="146"/>
      <c r="J53" s="146"/>
      <c r="K53" s="146"/>
      <c r="L53" s="153"/>
      <c r="M53" s="105"/>
      <c r="N53" s="113"/>
      <c r="O53" s="114"/>
      <c r="P53" s="29"/>
      <c r="Q53" s="5"/>
      <c r="R53" s="26"/>
      <c r="S53" s="36">
        <f t="shared" si="6"/>
        <v>0</v>
      </c>
      <c r="T53" s="36">
        <f t="shared" si="2"/>
        <v>0</v>
      </c>
      <c r="U53" s="36">
        <f t="shared" si="5"/>
        <v>0</v>
      </c>
    </row>
    <row r="54" spans="1:29" ht="13.5" customHeight="1" thickTop="1" x14ac:dyDescent="0.15">
      <c r="A54" s="197" t="s">
        <v>69</v>
      </c>
      <c r="B54" s="109" t="s">
        <v>156</v>
      </c>
      <c r="C54" s="110"/>
      <c r="D54" s="24" t="s">
        <v>157</v>
      </c>
      <c r="E54" s="9">
        <v>15.6</v>
      </c>
      <c r="F54" s="55"/>
      <c r="G54" s="105"/>
      <c r="H54" s="277" t="s">
        <v>29</v>
      </c>
      <c r="I54" s="278"/>
      <c r="J54" s="19"/>
      <c r="K54" s="20">
        <v>7.6</v>
      </c>
      <c r="L54" s="92"/>
      <c r="M54" s="105"/>
      <c r="N54" s="113"/>
      <c r="O54" s="114"/>
      <c r="P54" s="29"/>
      <c r="Q54" s="5"/>
      <c r="R54" s="26"/>
      <c r="S54" s="36">
        <f t="shared" si="6"/>
        <v>0</v>
      </c>
      <c r="T54" s="36">
        <f t="shared" si="2"/>
        <v>0</v>
      </c>
      <c r="U54" s="36">
        <f t="shared" si="5"/>
        <v>0</v>
      </c>
    </row>
    <row r="55" spans="1:29" ht="13.5" customHeight="1" x14ac:dyDescent="0.15">
      <c r="A55" s="198"/>
      <c r="B55" s="107"/>
      <c r="C55" s="127"/>
      <c r="D55" s="93"/>
      <c r="E55" s="5"/>
      <c r="F55" s="82"/>
      <c r="G55" s="105"/>
      <c r="H55" s="113" t="s">
        <v>153</v>
      </c>
      <c r="I55" s="114"/>
      <c r="J55" s="53"/>
      <c r="K55" s="1">
        <v>5.7</v>
      </c>
      <c r="L55" s="2"/>
      <c r="M55" s="105"/>
      <c r="N55" s="113"/>
      <c r="O55" s="114"/>
      <c r="P55" s="29"/>
      <c r="Q55" s="5"/>
      <c r="R55" s="26"/>
      <c r="S55" s="36">
        <f t="shared" si="6"/>
        <v>0</v>
      </c>
      <c r="T55" s="36">
        <f t="shared" si="2"/>
        <v>0</v>
      </c>
      <c r="U55" s="36">
        <f t="shared" si="5"/>
        <v>0</v>
      </c>
    </row>
    <row r="56" spans="1:29" ht="13.5" customHeight="1" thickBot="1" x14ac:dyDescent="0.2">
      <c r="A56" s="198"/>
      <c r="B56" s="109"/>
      <c r="C56" s="110"/>
      <c r="D56" s="24"/>
      <c r="E56" s="9"/>
      <c r="F56" s="55"/>
      <c r="G56" s="105"/>
      <c r="H56" s="113" t="s">
        <v>30</v>
      </c>
      <c r="I56" s="114"/>
      <c r="J56" s="53"/>
      <c r="K56" s="1">
        <v>3.8</v>
      </c>
      <c r="L56" s="2"/>
      <c r="M56" s="105"/>
      <c r="N56" s="113"/>
      <c r="O56" s="114"/>
      <c r="P56" s="29"/>
      <c r="Q56" s="5"/>
      <c r="R56" s="26"/>
      <c r="S56" s="36">
        <f t="shared" si="6"/>
        <v>0</v>
      </c>
      <c r="T56" s="36">
        <f t="shared" si="2"/>
        <v>0</v>
      </c>
      <c r="U56" s="36">
        <f>Q56*R56</f>
        <v>0</v>
      </c>
    </row>
    <row r="57" spans="1:29" ht="13.5" customHeight="1" thickTop="1" x14ac:dyDescent="0.15">
      <c r="A57" s="198"/>
      <c r="B57" s="145" t="s">
        <v>119</v>
      </c>
      <c r="C57" s="146"/>
      <c r="D57" s="146"/>
      <c r="E57" s="146"/>
      <c r="F57" s="153"/>
      <c r="G57" s="105"/>
      <c r="H57" s="113" t="s">
        <v>154</v>
      </c>
      <c r="I57" s="114"/>
      <c r="J57" s="53"/>
      <c r="K57" s="1">
        <v>3.8</v>
      </c>
      <c r="L57" s="2"/>
      <c r="M57" s="105"/>
      <c r="N57" s="81"/>
      <c r="O57" s="160" t="s">
        <v>32</v>
      </c>
      <c r="P57" s="264"/>
      <c r="Q57" s="264"/>
      <c r="R57" s="161"/>
      <c r="S57" s="36">
        <f t="shared" si="6"/>
        <v>0</v>
      </c>
      <c r="T57" s="36">
        <f t="shared" si="2"/>
        <v>0</v>
      </c>
      <c r="U57" s="36"/>
    </row>
    <row r="58" spans="1:29" ht="13.5" customHeight="1" x14ac:dyDescent="0.15">
      <c r="A58" s="198"/>
      <c r="B58" s="113" t="s">
        <v>65</v>
      </c>
      <c r="C58" s="114"/>
      <c r="D58" s="53" t="s">
        <v>121</v>
      </c>
      <c r="E58" s="1">
        <v>36.700000000000003</v>
      </c>
      <c r="F58" s="2"/>
      <c r="G58" s="105"/>
      <c r="H58" s="169"/>
      <c r="I58" s="169"/>
      <c r="J58" s="53"/>
      <c r="K58" s="1"/>
      <c r="L58" s="2"/>
      <c r="M58" s="105"/>
      <c r="N58" s="79"/>
      <c r="O58" s="265">
        <f>ROUNDUP(SUM(S13:U61),2)</f>
        <v>0</v>
      </c>
      <c r="P58" s="266"/>
      <c r="Q58" s="266"/>
      <c r="R58" s="267"/>
      <c r="S58" s="36">
        <f t="shared" si="6"/>
        <v>0</v>
      </c>
      <c r="T58" s="36"/>
      <c r="U58" s="36"/>
    </row>
    <row r="59" spans="1:29" ht="13.5" customHeight="1" x14ac:dyDescent="0.15">
      <c r="A59" s="198"/>
      <c r="B59" s="113" t="s">
        <v>66</v>
      </c>
      <c r="C59" s="114"/>
      <c r="D59" s="53" t="s">
        <v>122</v>
      </c>
      <c r="E59" s="1">
        <v>23.97</v>
      </c>
      <c r="F59" s="2"/>
      <c r="G59" s="105"/>
      <c r="H59" s="169"/>
      <c r="I59" s="169"/>
      <c r="J59" s="53"/>
      <c r="K59" s="1"/>
      <c r="L59" s="2"/>
      <c r="M59" s="105"/>
      <c r="N59" s="79"/>
      <c r="O59" s="268"/>
      <c r="P59" s="269"/>
      <c r="Q59" s="269"/>
      <c r="R59" s="270"/>
      <c r="S59" s="36">
        <f t="shared" si="6"/>
        <v>0</v>
      </c>
      <c r="T59" s="36"/>
      <c r="U59" s="36"/>
    </row>
    <row r="60" spans="1:29" ht="13.5" customHeight="1" x14ac:dyDescent="0.15">
      <c r="A60" s="198"/>
      <c r="B60" s="107"/>
      <c r="C60" s="108"/>
      <c r="D60" s="29"/>
      <c r="E60" s="5"/>
      <c r="F60" s="55"/>
      <c r="G60" s="105"/>
      <c r="H60" s="169"/>
      <c r="I60" s="169"/>
      <c r="J60" s="53"/>
      <c r="K60" s="1"/>
      <c r="L60" s="2"/>
      <c r="M60" s="105"/>
      <c r="N60" s="79"/>
      <c r="O60" s="268"/>
      <c r="P60" s="269"/>
      <c r="Q60" s="269"/>
      <c r="R60" s="270"/>
      <c r="S60" s="36">
        <f>E60*F60</f>
        <v>0</v>
      </c>
      <c r="T60" s="36"/>
      <c r="U60" s="36"/>
    </row>
    <row r="61" spans="1:29" ht="13.5" customHeight="1" thickBot="1" x14ac:dyDescent="0.2">
      <c r="A61" s="199"/>
      <c r="B61" s="274"/>
      <c r="C61" s="275"/>
      <c r="D61" s="83"/>
      <c r="E61" s="84"/>
      <c r="F61" s="85"/>
      <c r="G61" s="106"/>
      <c r="H61" s="276"/>
      <c r="I61" s="276"/>
      <c r="J61" s="45"/>
      <c r="K61" s="46"/>
      <c r="L61" s="47"/>
      <c r="M61" s="106"/>
      <c r="N61" s="80"/>
      <c r="O61" s="271"/>
      <c r="P61" s="272"/>
      <c r="Q61" s="272"/>
      <c r="R61" s="273"/>
      <c r="S61" s="36">
        <f>E61*F61</f>
        <v>0</v>
      </c>
      <c r="T61" s="36"/>
      <c r="U61" s="36"/>
    </row>
    <row r="62" spans="1:29" ht="15.75" customHeight="1" x14ac:dyDescent="0.15">
      <c r="A62" s="156" t="s">
        <v>59</v>
      </c>
      <c r="B62" s="157"/>
      <c r="C62" s="157"/>
      <c r="D62" s="157"/>
      <c r="E62" s="102"/>
      <c r="F62" s="102"/>
      <c r="G62" s="102"/>
      <c r="H62" s="102"/>
      <c r="I62" s="102"/>
      <c r="J62" s="102"/>
      <c r="K62" s="102"/>
      <c r="L62" s="102"/>
      <c r="M62" s="87"/>
      <c r="N62" s="89"/>
      <c r="O62" s="90"/>
      <c r="P62" s="90"/>
      <c r="Q62" s="90"/>
      <c r="R62" s="91"/>
    </row>
    <row r="63" spans="1:29" ht="18.75" customHeight="1" x14ac:dyDescent="0.15">
      <c r="A63" s="98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79"/>
      <c r="S63" s="49"/>
      <c r="T63" s="50"/>
      <c r="U63" s="50"/>
      <c r="W63" s="27"/>
      <c r="X63" s="27"/>
    </row>
    <row r="64" spans="1:29" ht="18.75" customHeight="1" thickBot="1" x14ac:dyDescent="0.2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80"/>
    </row>
    <row r="65" spans="8:9" x14ac:dyDescent="0.15">
      <c r="H65" s="154"/>
      <c r="I65" s="154"/>
    </row>
    <row r="66" spans="8:9" x14ac:dyDescent="0.15">
      <c r="H66" s="154"/>
      <c r="I66" s="154"/>
    </row>
  </sheetData>
  <mergeCells count="200">
    <mergeCell ref="A1:R1"/>
    <mergeCell ref="O2:R2"/>
    <mergeCell ref="G3:I3"/>
    <mergeCell ref="O3:R3"/>
    <mergeCell ref="A4:F4"/>
    <mergeCell ref="G4:L4"/>
    <mergeCell ref="M4:R4"/>
    <mergeCell ref="A5:B5"/>
    <mergeCell ref="C5:F5"/>
    <mergeCell ref="G5:H5"/>
    <mergeCell ref="I5:K5"/>
    <mergeCell ref="M5:N5"/>
    <mergeCell ref="O9:R9"/>
    <mergeCell ref="A7:B8"/>
    <mergeCell ref="C7:F7"/>
    <mergeCell ref="G7:H7"/>
    <mergeCell ref="I7:K7"/>
    <mergeCell ref="M7:R7"/>
    <mergeCell ref="C8:F8"/>
    <mergeCell ref="G8:H8"/>
    <mergeCell ref="I8:L8"/>
    <mergeCell ref="M8:N8"/>
    <mergeCell ref="O8:Q8"/>
    <mergeCell ref="A9:B9"/>
    <mergeCell ref="C9:F9"/>
    <mergeCell ref="G9:H9"/>
    <mergeCell ref="I9:L9"/>
    <mergeCell ref="M9:N9"/>
    <mergeCell ref="A6:B6"/>
    <mergeCell ref="C6:F6"/>
    <mergeCell ref="G6:H6"/>
    <mergeCell ref="I6:L6"/>
    <mergeCell ref="M6:N6"/>
    <mergeCell ref="N45:O45"/>
    <mergeCell ref="H20:I20"/>
    <mergeCell ref="B17:C17"/>
    <mergeCell ref="N17:O17"/>
    <mergeCell ref="H18:I18"/>
    <mergeCell ref="A10:B10"/>
    <mergeCell ref="C10:D10"/>
    <mergeCell ref="E10:F10"/>
    <mergeCell ref="G10:H10"/>
    <mergeCell ref="I10:L10"/>
    <mergeCell ref="M10:N10"/>
    <mergeCell ref="B24:F24"/>
    <mergeCell ref="B23:C23"/>
    <mergeCell ref="A11:C11"/>
    <mergeCell ref="G11:I11"/>
    <mergeCell ref="M11:O11"/>
    <mergeCell ref="B12:F12"/>
    <mergeCell ref="H12:L12"/>
    <mergeCell ref="N12:R12"/>
    <mergeCell ref="B13:C13"/>
    <mergeCell ref="H13:I13"/>
    <mergeCell ref="N19:O19"/>
    <mergeCell ref="N18:O18"/>
    <mergeCell ref="N13:O13"/>
    <mergeCell ref="B14:C14"/>
    <mergeCell ref="H14:I14"/>
    <mergeCell ref="N14:O14"/>
    <mergeCell ref="B15:C15"/>
    <mergeCell ref="N15:O15"/>
    <mergeCell ref="B16:C16"/>
    <mergeCell ref="N16:O16"/>
    <mergeCell ref="H16:I16"/>
    <mergeCell ref="H23:L23"/>
    <mergeCell ref="N20:O20"/>
    <mergeCell ref="B28:C28"/>
    <mergeCell ref="N25:O25"/>
    <mergeCell ref="H24:I24"/>
    <mergeCell ref="N21:O21"/>
    <mergeCell ref="B19:C19"/>
    <mergeCell ref="B20:C20"/>
    <mergeCell ref="B21:C21"/>
    <mergeCell ref="H25:I25"/>
    <mergeCell ref="N22:O22"/>
    <mergeCell ref="N28:O28"/>
    <mergeCell ref="B31:C31"/>
    <mergeCell ref="H31:L31"/>
    <mergeCell ref="B30:C30"/>
    <mergeCell ref="N23:R23"/>
    <mergeCell ref="B32:C32"/>
    <mergeCell ref="H22:I22"/>
    <mergeCell ref="B22:C22"/>
    <mergeCell ref="N24:O24"/>
    <mergeCell ref="B35:C35"/>
    <mergeCell ref="H26:I26"/>
    <mergeCell ref="B36:C36"/>
    <mergeCell ref="H27:I27"/>
    <mergeCell ref="N35:O35"/>
    <mergeCell ref="B33:F33"/>
    <mergeCell ref="B37:C37"/>
    <mergeCell ref="H28:I28"/>
    <mergeCell ref="H37:I37"/>
    <mergeCell ref="N34:O34"/>
    <mergeCell ref="N36:O36"/>
    <mergeCell ref="B34:C34"/>
    <mergeCell ref="H66:I66"/>
    <mergeCell ref="B25:C25"/>
    <mergeCell ref="B26:C26"/>
    <mergeCell ref="B27:C27"/>
    <mergeCell ref="B29:C29"/>
    <mergeCell ref="B51:C51"/>
    <mergeCell ref="B50:C50"/>
    <mergeCell ref="B52:C52"/>
    <mergeCell ref="B53:C53"/>
    <mergeCell ref="H65:I65"/>
    <mergeCell ref="H55:I55"/>
    <mergeCell ref="A62:D62"/>
    <mergeCell ref="H58:I58"/>
    <mergeCell ref="H59:I59"/>
    <mergeCell ref="H61:I61"/>
    <mergeCell ref="H53:L53"/>
    <mergeCell ref="H54:I54"/>
    <mergeCell ref="H43:I43"/>
    <mergeCell ref="B41:C41"/>
    <mergeCell ref="H32:I32"/>
    <mergeCell ref="B42:C42"/>
    <mergeCell ref="H33:I33"/>
    <mergeCell ref="B38:C38"/>
    <mergeCell ref="H29:L29"/>
    <mergeCell ref="A12:A53"/>
    <mergeCell ref="A54:A61"/>
    <mergeCell ref="G12:G30"/>
    <mergeCell ref="H15:I15"/>
    <mergeCell ref="H19:L19"/>
    <mergeCell ref="H21:I21"/>
    <mergeCell ref="N33:R33"/>
    <mergeCell ref="N30:O30"/>
    <mergeCell ref="M12:M32"/>
    <mergeCell ref="N27:R27"/>
    <mergeCell ref="H17:I17"/>
    <mergeCell ref="B18:C18"/>
    <mergeCell ref="N40:O40"/>
    <mergeCell ref="B43:C43"/>
    <mergeCell ref="H34:I34"/>
    <mergeCell ref="B44:C44"/>
    <mergeCell ref="H35:I35"/>
    <mergeCell ref="B40:F40"/>
    <mergeCell ref="N29:O29"/>
    <mergeCell ref="N26:O26"/>
    <mergeCell ref="B39:C39"/>
    <mergeCell ref="H30:I30"/>
    <mergeCell ref="N32:O32"/>
    <mergeCell ref="N31:O31"/>
    <mergeCell ref="H40:I40"/>
    <mergeCell ref="H57:I57"/>
    <mergeCell ref="H51:I51"/>
    <mergeCell ref="H50:I50"/>
    <mergeCell ref="N56:O56"/>
    <mergeCell ref="N53:O53"/>
    <mergeCell ref="N54:O54"/>
    <mergeCell ref="N55:O55"/>
    <mergeCell ref="N51:O51"/>
    <mergeCell ref="N52:O52"/>
    <mergeCell ref="H44:I44"/>
    <mergeCell ref="H45:L45"/>
    <mergeCell ref="N47:O47"/>
    <mergeCell ref="N49:O49"/>
    <mergeCell ref="N50:O50"/>
    <mergeCell ref="H48:L48"/>
    <mergeCell ref="H52:I52"/>
    <mergeCell ref="B56:C56"/>
    <mergeCell ref="H47:I47"/>
    <mergeCell ref="N48:O48"/>
    <mergeCell ref="B54:C54"/>
    <mergeCell ref="H41:L41"/>
    <mergeCell ref="M57:M61"/>
    <mergeCell ref="N43:O43"/>
    <mergeCell ref="N46:O46"/>
    <mergeCell ref="H56:I56"/>
    <mergeCell ref="B60:C60"/>
    <mergeCell ref="B61:C61"/>
    <mergeCell ref="B59:C59"/>
    <mergeCell ref="B55:C55"/>
    <mergeCell ref="B58:C58"/>
    <mergeCell ref="N38:O38"/>
    <mergeCell ref="H42:I42"/>
    <mergeCell ref="N39:O39"/>
    <mergeCell ref="N41:O41"/>
    <mergeCell ref="N42:O42"/>
    <mergeCell ref="N44:O44"/>
    <mergeCell ref="H38:L38"/>
    <mergeCell ref="B49:F49"/>
    <mergeCell ref="B57:F57"/>
    <mergeCell ref="M33:M56"/>
    <mergeCell ref="G31:G37"/>
    <mergeCell ref="G38:G61"/>
    <mergeCell ref="B47:C47"/>
    <mergeCell ref="B48:C48"/>
    <mergeCell ref="H39:I39"/>
    <mergeCell ref="N37:O37"/>
    <mergeCell ref="B45:C45"/>
    <mergeCell ref="H36:I36"/>
    <mergeCell ref="B46:C46"/>
    <mergeCell ref="O57:R57"/>
    <mergeCell ref="O58:R61"/>
    <mergeCell ref="H49:I49"/>
    <mergeCell ref="H60:I60"/>
    <mergeCell ref="H46:I46"/>
  </mergeCells>
  <phoneticPr fontId="4"/>
  <printOptions horizontalCentered="1" verticalCentered="1"/>
  <pageMargins left="0.19685039370078741" right="0.19685039370078741" top="0.19685039370078741" bottom="0.19685039370078741" header="0.2" footer="0.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705" r:id="rId4" name="Button 1">
              <controlPr defaultSize="0" print="0" autoFill="0" autoPict="0" macro="[0]!Macro22">
                <anchor moveWithCells="1" sizeWithCells="1">
                  <from>
                    <xdr:col>21</xdr:col>
                    <xdr:colOff>333375</xdr:colOff>
                    <xdr:row>8</xdr:row>
                    <xdr:rowOff>57150</xdr:rowOff>
                  </from>
                  <to>
                    <xdr:col>25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ダーウィン </vt:lpstr>
      <vt:lpstr>Sheet1</vt:lpstr>
      <vt:lpstr>ダーウィン  新</vt:lpstr>
      <vt:lpstr>'ダーウィン '!Print_Area</vt:lpstr>
      <vt:lpstr>'ダーウィン  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WKSTN111</cp:lastModifiedBy>
  <cp:lastPrinted>2025-10-10T04:23:29Z</cp:lastPrinted>
  <dcterms:created xsi:type="dcterms:W3CDTF">2013-11-25T06:51:54Z</dcterms:created>
  <dcterms:modified xsi:type="dcterms:W3CDTF">2025-10-14T00:49:31Z</dcterms:modified>
</cp:coreProperties>
</file>